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Ирина Вячеславовна зам.АХЧ\Сайт\Питание\2024-2025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78" i="1" l="1"/>
  <c r="I278" i="1"/>
  <c r="H278" i="1"/>
  <c r="G278" i="1"/>
  <c r="F278" i="1"/>
  <c r="L279" i="1"/>
  <c r="L252" i="1"/>
  <c r="J251" i="1"/>
  <c r="I251" i="1"/>
  <c r="H251" i="1"/>
  <c r="G251" i="1"/>
  <c r="F251" i="1"/>
  <c r="L225" i="1"/>
  <c r="J224" i="1"/>
  <c r="I224" i="1"/>
  <c r="H224" i="1"/>
  <c r="G224" i="1"/>
  <c r="F224" i="1"/>
  <c r="L198" i="1"/>
  <c r="J197" i="1"/>
  <c r="I197" i="1"/>
  <c r="H197" i="1"/>
  <c r="G197" i="1"/>
  <c r="F197" i="1"/>
  <c r="L170" i="1"/>
  <c r="J169" i="1"/>
  <c r="I169" i="1"/>
  <c r="H169" i="1"/>
  <c r="G169" i="1"/>
  <c r="F169" i="1"/>
  <c r="L142" i="1"/>
  <c r="J141" i="1"/>
  <c r="I141" i="1"/>
  <c r="H141" i="1"/>
  <c r="G141" i="1"/>
  <c r="F141" i="1"/>
  <c r="L114" i="1"/>
  <c r="J113" i="1"/>
  <c r="I113" i="1"/>
  <c r="H113" i="1"/>
  <c r="G113" i="1"/>
  <c r="F113" i="1"/>
  <c r="L87" i="1"/>
  <c r="J86" i="1"/>
  <c r="I86" i="1"/>
  <c r="H86" i="1"/>
  <c r="G86" i="1"/>
  <c r="F86" i="1"/>
  <c r="L32" i="1"/>
  <c r="L60" i="1"/>
  <c r="J59" i="1"/>
  <c r="I59" i="1"/>
  <c r="H59" i="1"/>
  <c r="G59" i="1"/>
  <c r="F59" i="1"/>
  <c r="J31" i="1" l="1"/>
  <c r="I31" i="1"/>
  <c r="H31" i="1"/>
  <c r="G31" i="1"/>
  <c r="F31" i="1"/>
  <c r="B279" i="1" l="1"/>
  <c r="A279" i="1"/>
  <c r="J270" i="1"/>
  <c r="I270" i="1"/>
  <c r="H270" i="1"/>
  <c r="G270" i="1"/>
  <c r="F270" i="1"/>
  <c r="B261" i="1"/>
  <c r="A261" i="1"/>
  <c r="J260" i="1"/>
  <c r="I260" i="1"/>
  <c r="H260" i="1"/>
  <c r="G260" i="1"/>
  <c r="F260" i="1"/>
  <c r="B252" i="1"/>
  <c r="A252" i="1"/>
  <c r="J243" i="1"/>
  <c r="I243" i="1"/>
  <c r="H243" i="1"/>
  <c r="G243" i="1"/>
  <c r="F243" i="1"/>
  <c r="B234" i="1"/>
  <c r="A234" i="1"/>
  <c r="J233" i="1"/>
  <c r="I233" i="1"/>
  <c r="H233" i="1"/>
  <c r="G233" i="1"/>
  <c r="F233" i="1"/>
  <c r="B225" i="1"/>
  <c r="A225" i="1"/>
  <c r="J216" i="1"/>
  <c r="I216" i="1"/>
  <c r="H216" i="1"/>
  <c r="G216" i="1"/>
  <c r="F216" i="1"/>
  <c r="B207" i="1"/>
  <c r="A207" i="1"/>
  <c r="J206" i="1"/>
  <c r="I206" i="1"/>
  <c r="H206" i="1"/>
  <c r="G206" i="1"/>
  <c r="F206" i="1"/>
  <c r="B198" i="1"/>
  <c r="A198" i="1"/>
  <c r="J189" i="1"/>
  <c r="I189" i="1"/>
  <c r="H189" i="1"/>
  <c r="G189" i="1"/>
  <c r="F189" i="1"/>
  <c r="B180" i="1"/>
  <c r="A180" i="1"/>
  <c r="J179" i="1"/>
  <c r="I179" i="1"/>
  <c r="H179" i="1"/>
  <c r="G179" i="1"/>
  <c r="F179" i="1"/>
  <c r="B170" i="1"/>
  <c r="A170" i="1"/>
  <c r="J161" i="1"/>
  <c r="I161" i="1"/>
  <c r="H161" i="1"/>
  <c r="G161" i="1"/>
  <c r="F161" i="1"/>
  <c r="B152" i="1"/>
  <c r="A152" i="1"/>
  <c r="J151" i="1"/>
  <c r="I151" i="1"/>
  <c r="H151" i="1"/>
  <c r="G151" i="1"/>
  <c r="F151" i="1"/>
  <c r="B142" i="1"/>
  <c r="A142" i="1"/>
  <c r="J133" i="1"/>
  <c r="I133" i="1"/>
  <c r="H133" i="1"/>
  <c r="G133" i="1"/>
  <c r="F133" i="1"/>
  <c r="B124" i="1"/>
  <c r="A124" i="1"/>
  <c r="J123" i="1"/>
  <c r="I123" i="1"/>
  <c r="H123" i="1"/>
  <c r="G123" i="1"/>
  <c r="F123" i="1"/>
  <c r="B114" i="1"/>
  <c r="A114" i="1"/>
  <c r="J105" i="1"/>
  <c r="I105" i="1"/>
  <c r="H105" i="1"/>
  <c r="G105" i="1"/>
  <c r="F105" i="1"/>
  <c r="B96" i="1"/>
  <c r="A96" i="1"/>
  <c r="J95" i="1"/>
  <c r="I95" i="1"/>
  <c r="H95" i="1"/>
  <c r="G95" i="1"/>
  <c r="F95" i="1"/>
  <c r="B87" i="1"/>
  <c r="A87" i="1"/>
  <c r="J78" i="1"/>
  <c r="I78" i="1"/>
  <c r="H78" i="1"/>
  <c r="G78" i="1"/>
  <c r="F78" i="1"/>
  <c r="B69" i="1"/>
  <c r="A69" i="1"/>
  <c r="J68" i="1"/>
  <c r="I68" i="1"/>
  <c r="H68" i="1"/>
  <c r="G68" i="1"/>
  <c r="F68" i="1"/>
  <c r="B60" i="1"/>
  <c r="A60" i="1"/>
  <c r="J51" i="1"/>
  <c r="I51" i="1"/>
  <c r="H51" i="1"/>
  <c r="G51" i="1"/>
  <c r="F51" i="1"/>
  <c r="B42" i="1"/>
  <c r="A42" i="1"/>
  <c r="J41" i="1"/>
  <c r="I41" i="1"/>
  <c r="H41" i="1"/>
  <c r="G41" i="1"/>
  <c r="F41" i="1"/>
  <c r="B32" i="1"/>
  <c r="A32" i="1"/>
  <c r="J23" i="1"/>
  <c r="I23" i="1"/>
  <c r="H23" i="1"/>
  <c r="G23" i="1"/>
  <c r="F23" i="1"/>
  <c r="B14" i="1"/>
  <c r="A14" i="1"/>
  <c r="J13" i="1"/>
  <c r="I13" i="1"/>
  <c r="H13" i="1"/>
  <c r="G13" i="1"/>
  <c r="F13" i="1"/>
  <c r="I32" i="1" l="1"/>
  <c r="G60" i="1"/>
  <c r="I87" i="1"/>
  <c r="G114" i="1"/>
  <c r="I198" i="1"/>
  <c r="F252" i="1"/>
  <c r="J252" i="1"/>
  <c r="H279" i="1"/>
  <c r="I142" i="1"/>
  <c r="G170" i="1"/>
  <c r="G32" i="1"/>
  <c r="I60" i="1"/>
  <c r="G87" i="1"/>
  <c r="I114" i="1"/>
  <c r="I225" i="1"/>
  <c r="G252" i="1"/>
  <c r="I279" i="1"/>
  <c r="H252" i="1"/>
  <c r="F279" i="1"/>
  <c r="J279" i="1"/>
  <c r="G142" i="1"/>
  <c r="I170" i="1"/>
  <c r="G198" i="1"/>
  <c r="G225" i="1"/>
  <c r="I252" i="1"/>
  <c r="G279" i="1"/>
  <c r="F32" i="1"/>
  <c r="H32" i="1"/>
  <c r="J32" i="1"/>
  <c r="F60" i="1"/>
  <c r="H60" i="1"/>
  <c r="J60" i="1"/>
  <c r="F87" i="1"/>
  <c r="H87" i="1"/>
  <c r="J87" i="1"/>
  <c r="F114" i="1"/>
  <c r="H114" i="1"/>
  <c r="J114" i="1"/>
  <c r="F142" i="1"/>
  <c r="H142" i="1"/>
  <c r="J142" i="1"/>
  <c r="F170" i="1"/>
  <c r="H170" i="1"/>
  <c r="J170" i="1"/>
  <c r="F198" i="1"/>
  <c r="H198" i="1"/>
  <c r="J198" i="1"/>
  <c r="F225" i="1"/>
  <c r="H225" i="1"/>
  <c r="J225" i="1"/>
  <c r="L280" i="1"/>
  <c r="G280" i="1" l="1"/>
  <c r="J280" i="1"/>
  <c r="F280" i="1"/>
  <c r="I280" i="1"/>
  <c r="H280" i="1"/>
</calcChain>
</file>

<file path=xl/sharedStrings.xml><?xml version="1.0" encoding="utf-8"?>
<sst xmlns="http://schemas.openxmlformats.org/spreadsheetml/2006/main" count="409" uniqueCount="113">
  <si>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</si>
  <si>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</si>
  <si>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</si>
  <si>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</si>
  <si>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</si>
  <si>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</si>
  <si>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</si>
  <si>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</si>
  <si>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</si>
  <si>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</si>
  <si>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</si>
  <si>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</si>
  <si>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</si>
  <si>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</si>
  <si>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</si>
  <si>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</si>
  <si>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</si>
  <si>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</si>
  <si>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</si>
  <si>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</si>
  <si>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</si>
  <si>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</si>
  <si>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</si>
  <si>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</si>
  <si>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</si>
  <si>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</si>
  <si>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</si>
  <si>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</si>
  <si>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</si>
  <si>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</si>
  <si>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</si>
  <si>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</si>
  <si>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</si>
  <si>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</si>
  <si>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</si>
  <si>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</si>
  <si>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Какао-напиток на молоке</t>
  </si>
  <si>
    <t>Хлеб из муки пшеничной</t>
  </si>
  <si>
    <t>Салат витаминный с растительным маслом / Салат из квашеной капусты</t>
  </si>
  <si>
    <t>Суп вермишелевый на кур\б</t>
  </si>
  <si>
    <t>Рагу из мяса птицы (курица)</t>
  </si>
  <si>
    <t>Компот из плодов сушеных</t>
  </si>
  <si>
    <t>Хлеб ржано-пшеничный</t>
  </si>
  <si>
    <t>43/57</t>
  </si>
  <si>
    <t>Сыр (порциями)</t>
  </si>
  <si>
    <t>Печенье</t>
  </si>
  <si>
    <t>Вареники с творогом</t>
  </si>
  <si>
    <t>Соус абрикосовый</t>
  </si>
  <si>
    <t>Чай с лимоном</t>
  </si>
  <si>
    <t>Салат Мозайка</t>
  </si>
  <si>
    <t>Суп крестьянский с крупой</t>
  </si>
  <si>
    <t>Рыба, запеченная с картофелем, по-русски</t>
  </si>
  <si>
    <t xml:space="preserve">Компот из плодов свежих (яблоки) </t>
  </si>
  <si>
    <t>Каша овсяная</t>
  </si>
  <si>
    <t>Кофейный напиток из цикория с молоком</t>
  </si>
  <si>
    <t>Фрукты свежие по сезонности</t>
  </si>
  <si>
    <t>Огурцы свежие / Огурцы консервированные без уксуса</t>
  </si>
  <si>
    <t>Суп картофельный с горохом</t>
  </si>
  <si>
    <t>Котлеты рубленые из птицы</t>
  </si>
  <si>
    <t>Капуста тушеная</t>
  </si>
  <si>
    <t>Кисель ягодный (смородина)</t>
  </si>
  <si>
    <t>37/36</t>
  </si>
  <si>
    <t>Омлет</t>
  </si>
  <si>
    <t>Икра из кабачков</t>
  </si>
  <si>
    <t>Борщ с капустой и картофелем</t>
  </si>
  <si>
    <t>Гуляш</t>
  </si>
  <si>
    <t>Каша гречневая</t>
  </si>
  <si>
    <t>Каша пшенная</t>
  </si>
  <si>
    <t>Кофейный напиток злаковый на молоке</t>
  </si>
  <si>
    <t>Салат из свеклы с маслом раст.</t>
  </si>
  <si>
    <t>Суп картофельный с фасолью</t>
  </si>
  <si>
    <t>Пельмени с маслом сливочным</t>
  </si>
  <si>
    <t>Сок фруктовый</t>
  </si>
  <si>
    <t>Каша рисовая</t>
  </si>
  <si>
    <t>Ватрушка с творогом или Выпечка п/п</t>
  </si>
  <si>
    <t>Рассольник ленинградский</t>
  </si>
  <si>
    <t>Биточки рубленые куриные</t>
  </si>
  <si>
    <t>Рагу из овощей</t>
  </si>
  <si>
    <t>Компот из плодов свежих (лимон)</t>
  </si>
  <si>
    <t>Чай с молоком</t>
  </si>
  <si>
    <t>Салат из капусты с растительным маслом / Салат из квашеной капусты</t>
  </si>
  <si>
    <t>Суп куриный</t>
  </si>
  <si>
    <t>Печень по-строгановски</t>
  </si>
  <si>
    <t>Изделия макаронные отварные</t>
  </si>
  <si>
    <t>56/57</t>
  </si>
  <si>
    <t>Каша гречневая молочная</t>
  </si>
  <si>
    <t>Борщ "Сибирский"</t>
  </si>
  <si>
    <t>Котлета рыбная</t>
  </si>
  <si>
    <t>Картофель отварной, запеченный со сливочным маслом</t>
  </si>
  <si>
    <t>Кисель вишневый</t>
  </si>
  <si>
    <t>256к</t>
  </si>
  <si>
    <t>Булочка с изюмом или Выпечка п/п</t>
  </si>
  <si>
    <t>Чай</t>
  </si>
  <si>
    <t>Уха ростовская</t>
  </si>
  <si>
    <t>Плов куриный</t>
  </si>
  <si>
    <t>Напиток клубничный</t>
  </si>
  <si>
    <t>Щи из свежей капусты</t>
  </si>
  <si>
    <t>Полдник</t>
  </si>
  <si>
    <t>Оладьи</t>
  </si>
  <si>
    <t>Соус вишневый</t>
  </si>
  <si>
    <t>Масло сливочное</t>
  </si>
  <si>
    <t>Кукуруза консервированная</t>
  </si>
  <si>
    <t>Макароны с сыром</t>
  </si>
  <si>
    <t>Запеканка со свежими плодами</t>
  </si>
  <si>
    <t>Огурцы консервированные без уксуса</t>
  </si>
  <si>
    <t>Пудинг из творога запеченный</t>
  </si>
  <si>
    <t>Молоко сгущенное</t>
  </si>
  <si>
    <t>Блины</t>
  </si>
  <si>
    <t>Салат из помидоров и огурцов</t>
  </si>
  <si>
    <t>Запеканка из творога</t>
  </si>
  <si>
    <t>Напиток из плодов сухих (изюм)</t>
  </si>
  <si>
    <t>МБОУ СОШ № 15 им. Б.Н.Флёрова</t>
  </si>
  <si>
    <t>2024-2025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</si>
</sst>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_ ;\-[$$-409]#,##0.00\ 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0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P228" sqref="P2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111</v>
      </c>
      <c r="D1" s="53"/>
      <c r="E1" s="53"/>
      <c r="F1" s="12"/>
      <c r="H1" s="54" t="s">
        <v>112</v>
      </c>
      <c r="I1" s="54"/>
      <c r="J1" s="54"/>
      <c r="K1" s="54"/>
    </row>
    <row r="2" spans="1:12" ht="17.25" customHeight="1" x14ac:dyDescent="0.2">
      <c r="A2" s="4" t="s">
        <v>7</v>
      </c>
      <c r="C2" s="2"/>
      <c r="D2" s="3"/>
      <c r="E2" s="37" t="s">
        <v>8</v>
      </c>
      <c r="G2" s="2" t="s">
        <v>15</v>
      </c>
      <c r="H2" s="47"/>
      <c r="I2" s="47"/>
      <c r="J2" s="48"/>
      <c r="K2" s="1"/>
    </row>
    <row r="3" spans="1:12" x14ac:dyDescent="0.2">
      <c r="C3" s="2"/>
      <c r="D3" s="4"/>
      <c r="H3" s="46" t="s">
        <v>32</v>
      </c>
      <c r="I3" s="46" t="s">
        <v>33</v>
      </c>
      <c r="J3" s="46" t="s">
        <v>34</v>
      </c>
    </row>
    <row r="4" spans="1:12" ht="33.75" x14ac:dyDescent="0.2">
      <c r="A4" s="44" t="s">
        <v>13</v>
      </c>
      <c r="B4" s="45" t="s">
        <v>14</v>
      </c>
      <c r="C4" s="35" t="s">
        <v>0</v>
      </c>
      <c r="D4" s="35" t="s">
        <v>12</v>
      </c>
      <c r="E4" s="35" t="s">
        <v>11</v>
      </c>
      <c r="F4" s="35" t="s">
        <v>30</v>
      </c>
      <c r="G4" s="35" t="s">
        <v>1</v>
      </c>
      <c r="H4" s="35" t="s">
        <v>2</v>
      </c>
      <c r="I4" s="35" t="s">
        <v>3</v>
      </c>
      <c r="J4" s="35" t="s">
        <v>9</v>
      </c>
      <c r="K4" s="36" t="s">
        <v>10</v>
      </c>
      <c r="L4" s="35" t="s">
        <v>31</v>
      </c>
    </row>
    <row r="5" spans="1:12" ht="15" x14ac:dyDescent="0.25">
      <c r="A5" s="20">
        <v>1</v>
      </c>
      <c r="B5" s="21">
        <v>1</v>
      </c>
      <c r="C5" s="22" t="s">
        <v>16</v>
      </c>
      <c r="D5" s="5" t="s">
        <v>17</v>
      </c>
      <c r="E5" s="38" t="s">
        <v>35</v>
      </c>
      <c r="F5" s="39">
        <v>200</v>
      </c>
      <c r="G5" s="39">
        <v>7.7719999999999994</v>
      </c>
      <c r="H5" s="39">
        <v>7.8519999999999994</v>
      </c>
      <c r="I5" s="39">
        <v>43.878</v>
      </c>
      <c r="J5" s="39">
        <v>273.88</v>
      </c>
      <c r="K5" s="40">
        <v>192</v>
      </c>
      <c r="L5" s="39"/>
    </row>
    <row r="6" spans="1:12" ht="15" x14ac:dyDescent="0.25">
      <c r="A6" s="23"/>
      <c r="B6" s="15"/>
      <c r="C6" s="11"/>
      <c r="D6" s="6"/>
      <c r="E6" s="41" t="s">
        <v>44</v>
      </c>
      <c r="F6" s="42">
        <v>10</v>
      </c>
      <c r="G6" s="42">
        <v>2.3199999999999998</v>
      </c>
      <c r="H6" s="42">
        <v>2.95</v>
      </c>
      <c r="I6" s="42">
        <v>0</v>
      </c>
      <c r="J6" s="42">
        <v>36.4</v>
      </c>
      <c r="K6" s="43">
        <v>16</v>
      </c>
      <c r="L6" s="42"/>
    </row>
    <row r="7" spans="1:12" ht="15" x14ac:dyDescent="0.25">
      <c r="A7" s="23"/>
      <c r="B7" s="15"/>
      <c r="C7" s="11"/>
      <c r="D7" s="6"/>
      <c r="E7" s="41" t="s">
        <v>45</v>
      </c>
      <c r="F7" s="42">
        <v>40</v>
      </c>
      <c r="G7" s="42">
        <v>3</v>
      </c>
      <c r="H7" s="42">
        <v>3.92</v>
      </c>
      <c r="I7" s="42">
        <v>29.76</v>
      </c>
      <c r="J7" s="42">
        <v>166.8</v>
      </c>
      <c r="K7" s="43">
        <v>9</v>
      </c>
      <c r="L7" s="42"/>
    </row>
    <row r="8" spans="1:12" ht="15" x14ac:dyDescent="0.25">
      <c r="A8" s="23"/>
      <c r="B8" s="15"/>
      <c r="C8" s="11"/>
      <c r="D8" s="7" t="s">
        <v>18</v>
      </c>
      <c r="E8" s="41" t="s">
        <v>36</v>
      </c>
      <c r="F8" s="42">
        <v>200</v>
      </c>
      <c r="G8" s="42">
        <v>3.972</v>
      </c>
      <c r="H8" s="42">
        <v>3.8</v>
      </c>
      <c r="I8" s="42">
        <v>9.104000000000001</v>
      </c>
      <c r="J8" s="42">
        <v>87.520000000000024</v>
      </c>
      <c r="K8" s="43">
        <v>415</v>
      </c>
      <c r="L8" s="42"/>
    </row>
    <row r="9" spans="1:12" ht="15" x14ac:dyDescent="0.25">
      <c r="A9" s="23"/>
      <c r="B9" s="15"/>
      <c r="C9" s="11"/>
      <c r="D9" s="7" t="s">
        <v>19</v>
      </c>
      <c r="E9" s="41" t="s">
        <v>37</v>
      </c>
      <c r="F9" s="42">
        <v>60</v>
      </c>
      <c r="G9" s="42">
        <v>4.5</v>
      </c>
      <c r="H9" s="42">
        <v>1.74</v>
      </c>
      <c r="I9" s="42">
        <v>30.84</v>
      </c>
      <c r="J9" s="42">
        <v>157.19999999999999</v>
      </c>
      <c r="K9" s="43">
        <v>18</v>
      </c>
      <c r="L9" s="42"/>
    </row>
    <row r="10" spans="1:12" ht="15" x14ac:dyDescent="0.25">
      <c r="A10" s="23"/>
      <c r="B10" s="15"/>
      <c r="C10" s="11"/>
      <c r="D10" s="7" t="s">
        <v>20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29</v>
      </c>
      <c r="E13" s="9"/>
      <c r="F13" s="19">
        <f>SUM(F5:F12)</f>
        <v>510</v>
      </c>
      <c r="G13" s="19">
        <f t="shared" ref="G13:J13" si="0">SUM(G5:G12)</f>
        <v>21.564</v>
      </c>
      <c r="H13" s="19">
        <f t="shared" si="0"/>
        <v>20.261999999999997</v>
      </c>
      <c r="I13" s="19">
        <f t="shared" si="0"/>
        <v>113.58200000000001</v>
      </c>
      <c r="J13" s="19">
        <f t="shared" si="0"/>
        <v>721.8</v>
      </c>
      <c r="K13" s="25"/>
      <c r="L13" s="19">
        <v>81.75</v>
      </c>
    </row>
    <row r="14" spans="1:12" ht="25.5" x14ac:dyDescent="0.25">
      <c r="A14" s="26">
        <f>A5</f>
        <v>1</v>
      </c>
      <c r="B14" s="13">
        <f>B5</f>
        <v>1</v>
      </c>
      <c r="C14" s="10" t="s">
        <v>21</v>
      </c>
      <c r="D14" s="7" t="s">
        <v>22</v>
      </c>
      <c r="E14" s="41" t="s">
        <v>38</v>
      </c>
      <c r="F14" s="42">
        <v>60</v>
      </c>
      <c r="G14" s="42">
        <v>0.63</v>
      </c>
      <c r="H14" s="42">
        <v>2.4924000000000004</v>
      </c>
      <c r="I14" s="42">
        <v>6.2202000000000011</v>
      </c>
      <c r="J14" s="42">
        <v>50.580000000000013</v>
      </c>
      <c r="K14" s="43" t="s">
        <v>43</v>
      </c>
      <c r="L14" s="42"/>
    </row>
    <row r="15" spans="1:12" ht="15" x14ac:dyDescent="0.25">
      <c r="A15" s="23"/>
      <c r="B15" s="15"/>
      <c r="C15" s="11"/>
      <c r="D15" s="7" t="s">
        <v>23</v>
      </c>
      <c r="E15" s="41" t="s">
        <v>39</v>
      </c>
      <c r="F15" s="42">
        <v>200</v>
      </c>
      <c r="G15" s="42">
        <v>2.008</v>
      </c>
      <c r="H15" s="42">
        <v>3.532</v>
      </c>
      <c r="I15" s="42">
        <v>12.52</v>
      </c>
      <c r="J15" s="42">
        <v>90.08</v>
      </c>
      <c r="K15" s="43">
        <v>156</v>
      </c>
      <c r="L15" s="42"/>
    </row>
    <row r="16" spans="1:12" ht="15" x14ac:dyDescent="0.25">
      <c r="A16" s="23"/>
      <c r="B16" s="15"/>
      <c r="C16" s="11"/>
      <c r="D16" s="7" t="s">
        <v>24</v>
      </c>
      <c r="E16" s="41" t="s">
        <v>40</v>
      </c>
      <c r="F16" s="42">
        <v>240</v>
      </c>
      <c r="G16" s="42">
        <v>26.7196</v>
      </c>
      <c r="H16" s="42">
        <v>24.643599999999996</v>
      </c>
      <c r="I16" s="42">
        <v>30.048100000000005</v>
      </c>
      <c r="J16" s="42">
        <v>435.0449999999999</v>
      </c>
      <c r="K16" s="43">
        <v>334</v>
      </c>
      <c r="L16" s="42"/>
    </row>
    <row r="17" spans="1:12" ht="15" x14ac:dyDescent="0.25">
      <c r="A17" s="23"/>
      <c r="B17" s="15"/>
      <c r="C17" s="11"/>
      <c r="D17" s="7" t="s">
        <v>25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26</v>
      </c>
      <c r="E18" s="41" t="s">
        <v>41</v>
      </c>
      <c r="F18" s="42">
        <v>200</v>
      </c>
      <c r="G18" s="42">
        <v>0.48</v>
      </c>
      <c r="H18" s="42">
        <v>3.5999999999999997E-2</v>
      </c>
      <c r="I18" s="42">
        <v>14.832000000000001</v>
      </c>
      <c r="J18" s="42">
        <v>60.72</v>
      </c>
      <c r="K18" s="43">
        <v>638</v>
      </c>
      <c r="L18" s="42"/>
    </row>
    <row r="19" spans="1:12" ht="15" x14ac:dyDescent="0.25">
      <c r="A19" s="23"/>
      <c r="B19" s="15"/>
      <c r="C19" s="11"/>
      <c r="D19" s="7" t="s">
        <v>27</v>
      </c>
      <c r="E19" s="41" t="s">
        <v>37</v>
      </c>
      <c r="F19" s="42">
        <v>40</v>
      </c>
      <c r="G19" s="42">
        <v>3</v>
      </c>
      <c r="H19" s="42">
        <v>1.1599999999999999</v>
      </c>
      <c r="I19" s="42">
        <v>20.56</v>
      </c>
      <c r="J19" s="42">
        <v>104.8</v>
      </c>
      <c r="K19" s="43">
        <v>18</v>
      </c>
      <c r="L19" s="42"/>
    </row>
    <row r="20" spans="1:12" ht="15" x14ac:dyDescent="0.25">
      <c r="A20" s="23"/>
      <c r="B20" s="15"/>
      <c r="C20" s="11"/>
      <c r="D20" s="7" t="s">
        <v>28</v>
      </c>
      <c r="E20" s="41" t="s">
        <v>42</v>
      </c>
      <c r="F20" s="42">
        <v>40</v>
      </c>
      <c r="G20" s="42">
        <v>2.2400000000000002</v>
      </c>
      <c r="H20" s="42">
        <v>0.44</v>
      </c>
      <c r="I20" s="42">
        <v>19.760000000000002</v>
      </c>
      <c r="J20" s="42">
        <v>92.8</v>
      </c>
      <c r="K20" s="43">
        <v>19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29</v>
      </c>
      <c r="E23" s="9"/>
      <c r="F23" s="19">
        <f>SUM(F14:F22)</f>
        <v>780</v>
      </c>
      <c r="G23" s="19">
        <f t="shared" ref="G23:J23" si="1">SUM(G14:G22)</f>
        <v>35.077599999999997</v>
      </c>
      <c r="H23" s="19">
        <f t="shared" si="1"/>
        <v>32.303999999999995</v>
      </c>
      <c r="I23" s="19">
        <f t="shared" si="1"/>
        <v>103.94030000000001</v>
      </c>
      <c r="J23" s="19">
        <f t="shared" si="1"/>
        <v>834.02499999999986</v>
      </c>
      <c r="K23" s="25"/>
      <c r="L23" s="19">
        <v>117</v>
      </c>
    </row>
    <row r="24" spans="1:12" ht="15" x14ac:dyDescent="0.25">
      <c r="A24" s="26">
        <v>1</v>
      </c>
      <c r="B24" s="13">
        <v>1</v>
      </c>
      <c r="C24" s="10" t="s">
        <v>97</v>
      </c>
      <c r="D24" s="7" t="s">
        <v>22</v>
      </c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3"/>
      <c r="B25" s="15"/>
      <c r="C25" s="11"/>
      <c r="D25" s="7" t="s">
        <v>17</v>
      </c>
      <c r="E25" s="41" t="s">
        <v>98</v>
      </c>
      <c r="F25" s="42">
        <v>200</v>
      </c>
      <c r="G25" s="42">
        <v>15.893456000000004</v>
      </c>
      <c r="H25" s="42">
        <v>15.572856000000002</v>
      </c>
      <c r="I25" s="42">
        <v>86.395620000000022</v>
      </c>
      <c r="J25" s="42">
        <v>549.16091999999992</v>
      </c>
      <c r="K25" s="43">
        <v>497</v>
      </c>
      <c r="L25" s="42"/>
    </row>
    <row r="26" spans="1:12" ht="15" x14ac:dyDescent="0.25">
      <c r="A26" s="23"/>
      <c r="B26" s="15"/>
      <c r="C26" s="11"/>
      <c r="D26" s="7"/>
      <c r="E26" s="41" t="s">
        <v>99</v>
      </c>
      <c r="F26" s="42">
        <v>50</v>
      </c>
      <c r="G26" s="42">
        <v>0.20400000000000001</v>
      </c>
      <c r="H26" s="42">
        <v>5.1000000000000004E-2</v>
      </c>
      <c r="I26" s="42">
        <v>17.687999999999999</v>
      </c>
      <c r="J26" s="42">
        <v>73.11</v>
      </c>
      <c r="K26" s="43">
        <v>378</v>
      </c>
      <c r="L26" s="42"/>
    </row>
    <row r="27" spans="1:12" ht="15" x14ac:dyDescent="0.25">
      <c r="A27" s="23"/>
      <c r="B27" s="15"/>
      <c r="C27" s="11"/>
      <c r="D27" s="7"/>
      <c r="E27" s="41" t="s">
        <v>100</v>
      </c>
      <c r="F27" s="42">
        <v>10</v>
      </c>
      <c r="G27" s="42">
        <v>0.08</v>
      </c>
      <c r="H27" s="42">
        <v>8.25</v>
      </c>
      <c r="I27" s="42">
        <v>0.08</v>
      </c>
      <c r="J27" s="42">
        <v>74.8</v>
      </c>
      <c r="K27" s="43">
        <v>13</v>
      </c>
      <c r="L27" s="42"/>
    </row>
    <row r="28" spans="1:12" ht="15" x14ac:dyDescent="0.25">
      <c r="A28" s="23"/>
      <c r="B28" s="15"/>
      <c r="C28" s="11"/>
      <c r="D28" s="7"/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23"/>
      <c r="B29" s="15"/>
      <c r="C29" s="11"/>
      <c r="D29" s="7" t="s">
        <v>26</v>
      </c>
      <c r="E29" s="41" t="s">
        <v>92</v>
      </c>
      <c r="F29" s="42">
        <v>200</v>
      </c>
      <c r="G29" s="42">
        <v>0</v>
      </c>
      <c r="H29" s="42">
        <v>0</v>
      </c>
      <c r="I29" s="42">
        <v>5.9940000000000007</v>
      </c>
      <c r="J29" s="42">
        <v>23.94</v>
      </c>
      <c r="K29" s="43">
        <v>420</v>
      </c>
      <c r="L29" s="42"/>
    </row>
    <row r="30" spans="1:12" ht="15" x14ac:dyDescent="0.25">
      <c r="A30" s="23"/>
      <c r="B30" s="15"/>
      <c r="C30" s="11"/>
      <c r="D30" s="7" t="s">
        <v>27</v>
      </c>
      <c r="E30" s="41" t="s">
        <v>37</v>
      </c>
      <c r="F30" s="42">
        <v>40</v>
      </c>
      <c r="G30" s="42">
        <v>3</v>
      </c>
      <c r="H30" s="42">
        <v>1.1599999999999999</v>
      </c>
      <c r="I30" s="42">
        <v>20.56</v>
      </c>
      <c r="J30" s="42">
        <v>104.8</v>
      </c>
      <c r="K30" s="43">
        <v>18</v>
      </c>
      <c r="L30" s="42"/>
    </row>
    <row r="31" spans="1:12" ht="15" x14ac:dyDescent="0.25">
      <c r="A31" s="24"/>
      <c r="B31" s="17"/>
      <c r="C31" s="8"/>
      <c r="D31" s="18" t="s">
        <v>29</v>
      </c>
      <c r="E31" s="9"/>
      <c r="F31" s="19">
        <f>SUM(F24:F30)</f>
        <v>500</v>
      </c>
      <c r="G31" s="19">
        <f>SUM(G24:G30)</f>
        <v>19.177456000000003</v>
      </c>
      <c r="H31" s="19">
        <f>SUM(H24:H30)</f>
        <v>25.033856000000004</v>
      </c>
      <c r="I31" s="19">
        <f>SUM(I24:I30)</f>
        <v>130.71762000000001</v>
      </c>
      <c r="J31" s="19">
        <f>SUM(J24:J30)</f>
        <v>825.8109199999999</v>
      </c>
      <c r="K31" s="25"/>
      <c r="L31" s="19">
        <v>81.75</v>
      </c>
    </row>
    <row r="32" spans="1:12" ht="15" x14ac:dyDescent="0.2">
      <c r="A32" s="29">
        <f>A5</f>
        <v>1</v>
      </c>
      <c r="B32" s="30">
        <f>B5</f>
        <v>1</v>
      </c>
      <c r="C32" s="55" t="s">
        <v>4</v>
      </c>
      <c r="D32" s="56"/>
      <c r="E32" s="31"/>
      <c r="F32" s="32">
        <f>F13+F23+F31</f>
        <v>1790</v>
      </c>
      <c r="G32" s="32">
        <f>G13+G23+G31</f>
        <v>75.819056000000003</v>
      </c>
      <c r="H32" s="32">
        <f>H13+H23+H31</f>
        <v>77.599855999999988</v>
      </c>
      <c r="I32" s="32">
        <f>I13+I23+I31</f>
        <v>348.23992000000004</v>
      </c>
      <c r="J32" s="32">
        <f>J13+J23+J31</f>
        <v>2381.6359199999997</v>
      </c>
      <c r="K32" s="32"/>
      <c r="L32" s="32">
        <f>L13+L23+L31</f>
        <v>280.5</v>
      </c>
    </row>
    <row r="33" spans="1:12" ht="15" x14ac:dyDescent="0.25">
      <c r="A33" s="14">
        <v>1</v>
      </c>
      <c r="B33" s="15">
        <v>2</v>
      </c>
      <c r="C33" s="22" t="s">
        <v>16</v>
      </c>
      <c r="D33" s="5" t="s">
        <v>17</v>
      </c>
      <c r="E33" s="38" t="s">
        <v>46</v>
      </c>
      <c r="F33" s="39">
        <v>200</v>
      </c>
      <c r="G33" s="39">
        <v>17.04</v>
      </c>
      <c r="H33" s="39">
        <v>11.775</v>
      </c>
      <c r="I33" s="39">
        <v>47.64</v>
      </c>
      <c r="J33" s="39">
        <v>360.4</v>
      </c>
      <c r="K33" s="40">
        <v>508</v>
      </c>
      <c r="L33" s="39"/>
    </row>
    <row r="34" spans="1:12" ht="15" x14ac:dyDescent="0.25">
      <c r="A34" s="14"/>
      <c r="B34" s="15"/>
      <c r="C34" s="11"/>
      <c r="D34" s="6"/>
      <c r="E34" s="41" t="s">
        <v>47</v>
      </c>
      <c r="F34" s="42">
        <v>50</v>
      </c>
      <c r="G34" s="42">
        <v>0.39</v>
      </c>
      <c r="H34" s="42">
        <v>2.2499999999999999E-2</v>
      </c>
      <c r="I34" s="42">
        <v>33.795000000000002</v>
      </c>
      <c r="J34" s="42">
        <v>137.1</v>
      </c>
      <c r="K34" s="43">
        <v>335</v>
      </c>
      <c r="L34" s="42"/>
    </row>
    <row r="35" spans="1:12" ht="15" x14ac:dyDescent="0.25">
      <c r="A35" s="14"/>
      <c r="B35" s="15"/>
      <c r="C35" s="11"/>
      <c r="D35" s="6"/>
      <c r="E35" s="41" t="s">
        <v>44</v>
      </c>
      <c r="F35" s="42">
        <v>10</v>
      </c>
      <c r="G35" s="42">
        <v>2.3199999999999998</v>
      </c>
      <c r="H35" s="42">
        <v>2.95</v>
      </c>
      <c r="I35" s="42">
        <v>0</v>
      </c>
      <c r="J35" s="42">
        <v>36.4</v>
      </c>
      <c r="K35" s="43">
        <v>16</v>
      </c>
      <c r="L35" s="42"/>
    </row>
    <row r="36" spans="1:12" ht="15" x14ac:dyDescent="0.25">
      <c r="A36" s="14"/>
      <c r="B36" s="15"/>
      <c r="C36" s="11"/>
      <c r="D36" s="7" t="s">
        <v>18</v>
      </c>
      <c r="E36" s="41" t="s">
        <v>48</v>
      </c>
      <c r="F36" s="42">
        <v>200</v>
      </c>
      <c r="G36" s="42">
        <v>3.6000000000000004E-2</v>
      </c>
      <c r="H36" s="42">
        <v>4.0000000000000001E-3</v>
      </c>
      <c r="I36" s="42">
        <v>8.1120000000000001</v>
      </c>
      <c r="J36" s="42">
        <v>33.28</v>
      </c>
      <c r="K36" s="43">
        <v>377</v>
      </c>
      <c r="L36" s="42"/>
    </row>
    <row r="37" spans="1:12" ht="15" x14ac:dyDescent="0.25">
      <c r="A37" s="14"/>
      <c r="B37" s="15"/>
      <c r="C37" s="11"/>
      <c r="D37" s="7" t="s">
        <v>19</v>
      </c>
      <c r="E37" s="41" t="s">
        <v>37</v>
      </c>
      <c r="F37" s="42">
        <v>40</v>
      </c>
      <c r="G37" s="42">
        <v>3</v>
      </c>
      <c r="H37" s="42">
        <v>1.1599999999999999</v>
      </c>
      <c r="I37" s="42">
        <v>20.56</v>
      </c>
      <c r="J37" s="42">
        <v>104.8</v>
      </c>
      <c r="K37" s="43">
        <v>18</v>
      </c>
      <c r="L37" s="42"/>
    </row>
    <row r="38" spans="1:12" ht="15" x14ac:dyDescent="0.25">
      <c r="A38" s="14"/>
      <c r="B38" s="15"/>
      <c r="C38" s="11"/>
      <c r="D38" s="7" t="s">
        <v>20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6"/>
      <c r="B41" s="17"/>
      <c r="C41" s="8"/>
      <c r="D41" s="18" t="s">
        <v>29</v>
      </c>
      <c r="E41" s="9"/>
      <c r="F41" s="19">
        <f>SUM(F33:F40)</f>
        <v>500</v>
      </c>
      <c r="G41" s="19">
        <f t="shared" ref="G41" si="2">SUM(G33:G40)</f>
        <v>22.786000000000001</v>
      </c>
      <c r="H41" s="19">
        <f t="shared" ref="H41" si="3">SUM(H33:H40)</f>
        <v>15.911500000000002</v>
      </c>
      <c r="I41" s="19">
        <f t="shared" ref="I41" si="4">SUM(I33:I40)</f>
        <v>110.107</v>
      </c>
      <c r="J41" s="19">
        <f t="shared" ref="J41" si="5">SUM(J33:J40)</f>
        <v>671.9799999999999</v>
      </c>
      <c r="K41" s="25"/>
      <c r="L41" s="19">
        <v>81.75</v>
      </c>
    </row>
    <row r="42" spans="1:12" ht="15" x14ac:dyDescent="0.25">
      <c r="A42" s="13">
        <f>A33</f>
        <v>1</v>
      </c>
      <c r="B42" s="13">
        <f>B33</f>
        <v>2</v>
      </c>
      <c r="C42" s="10" t="s">
        <v>21</v>
      </c>
      <c r="D42" s="7" t="s">
        <v>22</v>
      </c>
      <c r="E42" s="41" t="s">
        <v>49</v>
      </c>
      <c r="F42" s="42">
        <v>60</v>
      </c>
      <c r="G42" s="42">
        <v>1.7260000000000002</v>
      </c>
      <c r="H42" s="42">
        <v>4.4252000000000002</v>
      </c>
      <c r="I42" s="42">
        <v>6.1075999999999997</v>
      </c>
      <c r="J42" s="42">
        <v>71.427999999999997</v>
      </c>
      <c r="K42" s="43">
        <v>94</v>
      </c>
      <c r="L42" s="42"/>
    </row>
    <row r="43" spans="1:12" ht="15" x14ac:dyDescent="0.25">
      <c r="A43" s="14"/>
      <c r="B43" s="15"/>
      <c r="C43" s="11"/>
      <c r="D43" s="7" t="s">
        <v>23</v>
      </c>
      <c r="E43" s="41" t="s">
        <v>50</v>
      </c>
      <c r="F43" s="42">
        <v>200</v>
      </c>
      <c r="G43" s="42">
        <v>2.0680000000000001</v>
      </c>
      <c r="H43" s="42">
        <v>4.1050000000000004</v>
      </c>
      <c r="I43" s="42">
        <v>10.992000000000001</v>
      </c>
      <c r="J43" s="42">
        <v>89.39</v>
      </c>
      <c r="K43" s="43">
        <v>137</v>
      </c>
      <c r="L43" s="42"/>
    </row>
    <row r="44" spans="1:12" ht="15" x14ac:dyDescent="0.25">
      <c r="A44" s="14"/>
      <c r="B44" s="15"/>
      <c r="C44" s="11"/>
      <c r="D44" s="7" t="s">
        <v>24</v>
      </c>
      <c r="E44" s="41" t="s">
        <v>51</v>
      </c>
      <c r="F44" s="42">
        <v>240</v>
      </c>
      <c r="G44" s="42">
        <v>24.776399999999999</v>
      </c>
      <c r="H44" s="42">
        <v>14.538</v>
      </c>
      <c r="I44" s="42">
        <v>30.857999999999997</v>
      </c>
      <c r="J44" s="42">
        <v>354.67199999999997</v>
      </c>
      <c r="K44" s="43">
        <v>249</v>
      </c>
      <c r="L44" s="42"/>
    </row>
    <row r="45" spans="1:12" ht="15" x14ac:dyDescent="0.25">
      <c r="A45" s="14"/>
      <c r="B45" s="15"/>
      <c r="C45" s="11"/>
      <c r="D45" s="7" t="s">
        <v>25</v>
      </c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14"/>
      <c r="B46" s="15"/>
      <c r="C46" s="11"/>
      <c r="D46" s="7" t="s">
        <v>26</v>
      </c>
      <c r="E46" s="41" t="s">
        <v>52</v>
      </c>
      <c r="F46" s="42">
        <v>200</v>
      </c>
      <c r="G46" s="42">
        <v>0.12</v>
      </c>
      <c r="H46" s="42">
        <v>0.12</v>
      </c>
      <c r="I46" s="42">
        <v>22.92</v>
      </c>
      <c r="J46" s="42">
        <v>93.9</v>
      </c>
      <c r="K46" s="43">
        <v>451</v>
      </c>
      <c r="L46" s="42"/>
    </row>
    <row r="47" spans="1:12" ht="15" x14ac:dyDescent="0.25">
      <c r="A47" s="14"/>
      <c r="B47" s="15"/>
      <c r="C47" s="11"/>
      <c r="D47" s="7" t="s">
        <v>27</v>
      </c>
      <c r="E47" s="41" t="s">
        <v>37</v>
      </c>
      <c r="F47" s="42">
        <v>60</v>
      </c>
      <c r="G47" s="42">
        <v>4.5</v>
      </c>
      <c r="H47" s="42">
        <v>1.74</v>
      </c>
      <c r="I47" s="42">
        <v>30.84</v>
      </c>
      <c r="J47" s="42">
        <v>157.19999999999999</v>
      </c>
      <c r="K47" s="43">
        <v>18</v>
      </c>
      <c r="L47" s="42"/>
    </row>
    <row r="48" spans="1:12" ht="15" x14ac:dyDescent="0.25">
      <c r="A48" s="14"/>
      <c r="B48" s="15"/>
      <c r="C48" s="11"/>
      <c r="D48" s="7" t="s">
        <v>28</v>
      </c>
      <c r="E48" s="41" t="s">
        <v>42</v>
      </c>
      <c r="F48" s="42">
        <v>40</v>
      </c>
      <c r="G48" s="42">
        <v>2.2400000000000002</v>
      </c>
      <c r="H48" s="42">
        <v>0.44</v>
      </c>
      <c r="I48" s="42">
        <v>19.760000000000002</v>
      </c>
      <c r="J48" s="42">
        <v>92.8</v>
      </c>
      <c r="K48" s="43">
        <v>19</v>
      </c>
      <c r="L48" s="42"/>
    </row>
    <row r="49" spans="1:12" ht="15" x14ac:dyDescent="0.25">
      <c r="A49" s="14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14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16"/>
      <c r="B51" s="17"/>
      <c r="C51" s="8"/>
      <c r="D51" s="18" t="s">
        <v>29</v>
      </c>
      <c r="E51" s="9"/>
      <c r="F51" s="19">
        <f>SUM(F42:F50)</f>
        <v>800</v>
      </c>
      <c r="G51" s="19">
        <f t="shared" ref="G51" si="6">SUM(G42:G50)</f>
        <v>35.430399999999999</v>
      </c>
      <c r="H51" s="19">
        <f t="shared" ref="H51" si="7">SUM(H42:H50)</f>
        <v>25.368200000000002</v>
      </c>
      <c r="I51" s="19">
        <f t="shared" ref="I51" si="8">SUM(I42:I50)</f>
        <v>121.47760000000001</v>
      </c>
      <c r="J51" s="19">
        <f t="shared" ref="J51" si="9">SUM(J42:J50)</f>
        <v>859.38999999999987</v>
      </c>
      <c r="K51" s="25"/>
      <c r="L51" s="19">
        <v>117</v>
      </c>
    </row>
    <row r="52" spans="1:12" ht="15" x14ac:dyDescent="0.25">
      <c r="A52" s="26">
        <v>1</v>
      </c>
      <c r="B52" s="13">
        <v>2</v>
      </c>
      <c r="C52" s="10" t="s">
        <v>97</v>
      </c>
      <c r="D52" s="7" t="s">
        <v>22</v>
      </c>
      <c r="E52" s="41" t="s">
        <v>101</v>
      </c>
      <c r="F52" s="42">
        <v>50</v>
      </c>
      <c r="G52" s="42">
        <v>5.15</v>
      </c>
      <c r="H52" s="42">
        <v>2.4500000000000002</v>
      </c>
      <c r="I52" s="42">
        <v>30</v>
      </c>
      <c r="J52" s="42">
        <v>162.5</v>
      </c>
      <c r="K52" s="43">
        <v>29</v>
      </c>
      <c r="L52" s="42"/>
    </row>
    <row r="53" spans="1:12" ht="15" x14ac:dyDescent="0.25">
      <c r="A53" s="23"/>
      <c r="B53" s="15"/>
      <c r="C53" s="11"/>
      <c r="D53" s="7" t="s">
        <v>17</v>
      </c>
      <c r="E53" s="41" t="s">
        <v>102</v>
      </c>
      <c r="F53" s="42">
        <v>190</v>
      </c>
      <c r="G53" s="42">
        <v>14.3355</v>
      </c>
      <c r="H53" s="42">
        <v>12.960090000000001</v>
      </c>
      <c r="I53" s="42">
        <v>46.511050000000004</v>
      </c>
      <c r="J53" s="42">
        <v>361.92340000000002</v>
      </c>
      <c r="K53" s="43">
        <v>226</v>
      </c>
      <c r="L53" s="42"/>
    </row>
    <row r="54" spans="1:12" ht="15" x14ac:dyDescent="0.25">
      <c r="A54" s="23"/>
      <c r="B54" s="15"/>
      <c r="C54" s="11"/>
      <c r="D54" s="7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/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/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26</v>
      </c>
      <c r="E57" s="41" t="s">
        <v>95</v>
      </c>
      <c r="F57" s="42">
        <v>200</v>
      </c>
      <c r="G57" s="42">
        <v>7.3200000000000001E-3</v>
      </c>
      <c r="H57" s="42">
        <v>4.4399999999999995E-2</v>
      </c>
      <c r="I57" s="42">
        <v>12.830400000000003</v>
      </c>
      <c r="J57" s="42">
        <v>51.48</v>
      </c>
      <c r="K57" s="43">
        <v>476</v>
      </c>
      <c r="L57" s="42"/>
    </row>
    <row r="58" spans="1:12" ht="15" x14ac:dyDescent="0.25">
      <c r="A58" s="23"/>
      <c r="B58" s="15"/>
      <c r="C58" s="11"/>
      <c r="D58" s="7" t="s">
        <v>27</v>
      </c>
      <c r="E58" s="41" t="s">
        <v>37</v>
      </c>
      <c r="F58" s="42">
        <v>60</v>
      </c>
      <c r="G58" s="42">
        <v>4.5</v>
      </c>
      <c r="H58" s="42">
        <v>1.74</v>
      </c>
      <c r="I58" s="42">
        <v>30.84</v>
      </c>
      <c r="J58" s="42">
        <v>157.19999999999999</v>
      </c>
      <c r="K58" s="43">
        <v>18</v>
      </c>
      <c r="L58" s="42"/>
    </row>
    <row r="59" spans="1:12" ht="15" x14ac:dyDescent="0.25">
      <c r="A59" s="24"/>
      <c r="B59" s="17"/>
      <c r="C59" s="8"/>
      <c r="D59" s="18" t="s">
        <v>29</v>
      </c>
      <c r="E59" s="9"/>
      <c r="F59" s="19">
        <f>SUM(F52:F58)</f>
        <v>500</v>
      </c>
      <c r="G59" s="19">
        <f>SUM(G52:G58)</f>
        <v>23.992820000000002</v>
      </c>
      <c r="H59" s="19">
        <f>SUM(H52:H58)</f>
        <v>17.194489999999998</v>
      </c>
      <c r="I59" s="19">
        <f>SUM(I52:I58)</f>
        <v>120.18145000000001</v>
      </c>
      <c r="J59" s="19">
        <f>SUM(J52:J58)</f>
        <v>733.10339999999997</v>
      </c>
      <c r="K59" s="25"/>
      <c r="L59" s="19">
        <v>81.75</v>
      </c>
    </row>
    <row r="60" spans="1:12" ht="15.75" customHeight="1" thickBot="1" x14ac:dyDescent="0.25">
      <c r="A60" s="33">
        <f>A33</f>
        <v>1</v>
      </c>
      <c r="B60" s="33">
        <f>B33</f>
        <v>2</v>
      </c>
      <c r="C60" s="55" t="s">
        <v>4</v>
      </c>
      <c r="D60" s="56"/>
      <c r="E60" s="31"/>
      <c r="F60" s="32">
        <f>F41+F51+F59</f>
        <v>1800</v>
      </c>
      <c r="G60" s="32">
        <f>G41+G51+G59</f>
        <v>82.209220000000002</v>
      </c>
      <c r="H60" s="32">
        <f>H41+H51+H59</f>
        <v>58.474190000000007</v>
      </c>
      <c r="I60" s="32">
        <f>I41+I51+I59</f>
        <v>351.76605000000006</v>
      </c>
      <c r="J60" s="32">
        <f>J41+J51+J59</f>
        <v>2264.4733999999999</v>
      </c>
      <c r="K60" s="32"/>
      <c r="L60" s="32">
        <f>L41+L51+L59</f>
        <v>280.5</v>
      </c>
    </row>
    <row r="61" spans="1:12" ht="15" x14ac:dyDescent="0.25">
      <c r="A61" s="20">
        <v>1</v>
      </c>
      <c r="B61" s="21">
        <v>3</v>
      </c>
      <c r="C61" s="22" t="s">
        <v>16</v>
      </c>
      <c r="D61" s="5" t="s">
        <v>17</v>
      </c>
      <c r="E61" s="38" t="s">
        <v>53</v>
      </c>
      <c r="F61" s="39">
        <v>180</v>
      </c>
      <c r="G61" s="39">
        <v>3.9888000000000003</v>
      </c>
      <c r="H61" s="39">
        <v>4.3542000000000005</v>
      </c>
      <c r="I61" s="39">
        <v>21.854699999999998</v>
      </c>
      <c r="J61" s="39">
        <v>142.66800000000001</v>
      </c>
      <c r="K61" s="40">
        <v>196</v>
      </c>
      <c r="L61" s="39"/>
    </row>
    <row r="62" spans="1:12" ht="15" x14ac:dyDescent="0.25">
      <c r="A62" s="23"/>
      <c r="B62" s="15"/>
      <c r="C62" s="11"/>
      <c r="D62" s="8"/>
      <c r="E62" s="49" t="s">
        <v>44</v>
      </c>
      <c r="F62" s="50">
        <v>20</v>
      </c>
      <c r="G62" s="50">
        <v>4.6399999999999997</v>
      </c>
      <c r="H62" s="50">
        <v>5.9</v>
      </c>
      <c r="I62" s="50">
        <v>0</v>
      </c>
      <c r="J62" s="50">
        <v>72.8</v>
      </c>
      <c r="K62" s="51">
        <v>16</v>
      </c>
      <c r="L62" s="50"/>
    </row>
    <row r="63" spans="1:12" ht="15" x14ac:dyDescent="0.25">
      <c r="A63" s="23"/>
      <c r="B63" s="15"/>
      <c r="C63" s="11"/>
      <c r="D63" s="7" t="s">
        <v>18</v>
      </c>
      <c r="E63" s="41" t="s">
        <v>54</v>
      </c>
      <c r="F63" s="42">
        <v>200</v>
      </c>
      <c r="G63" s="42">
        <v>3.9008000000000003</v>
      </c>
      <c r="H63" s="42">
        <v>3.8431999999999999</v>
      </c>
      <c r="I63" s="42">
        <v>13.666000000000002</v>
      </c>
      <c r="J63" s="42">
        <v>104.52879999999999</v>
      </c>
      <c r="K63" s="43">
        <v>419</v>
      </c>
      <c r="L63" s="42"/>
    </row>
    <row r="64" spans="1:12" ht="15" x14ac:dyDescent="0.25">
      <c r="A64" s="23"/>
      <c r="B64" s="15"/>
      <c r="C64" s="11"/>
      <c r="D64" s="7" t="s">
        <v>19</v>
      </c>
      <c r="E64" s="41" t="s">
        <v>37</v>
      </c>
      <c r="F64" s="42">
        <v>40</v>
      </c>
      <c r="G64" s="42">
        <v>3</v>
      </c>
      <c r="H64" s="42">
        <v>1.1599999999999999</v>
      </c>
      <c r="I64" s="42">
        <v>20.56</v>
      </c>
      <c r="J64" s="42">
        <v>104.8</v>
      </c>
      <c r="K64" s="43">
        <v>18</v>
      </c>
      <c r="L64" s="42"/>
    </row>
    <row r="65" spans="1:12" ht="15" x14ac:dyDescent="0.25">
      <c r="A65" s="23"/>
      <c r="B65" s="15"/>
      <c r="C65" s="11"/>
      <c r="D65" s="7" t="s">
        <v>20</v>
      </c>
      <c r="E65" s="41" t="s">
        <v>55</v>
      </c>
      <c r="F65" s="42">
        <v>100</v>
      </c>
      <c r="G65" s="42">
        <v>0.4</v>
      </c>
      <c r="H65" s="42">
        <v>0.4</v>
      </c>
      <c r="I65" s="42">
        <v>9.8000000000000007</v>
      </c>
      <c r="J65" s="42">
        <v>47</v>
      </c>
      <c r="K65" s="43">
        <v>403</v>
      </c>
      <c r="L65" s="42"/>
    </row>
    <row r="66" spans="1:12" ht="15" x14ac:dyDescent="0.25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4"/>
      <c r="B68" s="17"/>
      <c r="C68" s="8"/>
      <c r="D68" s="18" t="s">
        <v>29</v>
      </c>
      <c r="E68" s="9"/>
      <c r="F68" s="19">
        <f>SUM(F61:F67)</f>
        <v>540</v>
      </c>
      <c r="G68" s="19">
        <f>SUM(G61:G67)</f>
        <v>15.929600000000001</v>
      </c>
      <c r="H68" s="19">
        <f>SUM(H61:H67)</f>
        <v>15.657400000000001</v>
      </c>
      <c r="I68" s="19">
        <f>SUM(I61:I67)</f>
        <v>65.88069999999999</v>
      </c>
      <c r="J68" s="19">
        <f>SUM(J61:J67)</f>
        <v>471.79680000000002</v>
      </c>
      <c r="K68" s="25"/>
      <c r="L68" s="19">
        <v>81.75</v>
      </c>
    </row>
    <row r="69" spans="1:12" ht="15" x14ac:dyDescent="0.25">
      <c r="A69" s="26">
        <f>A61</f>
        <v>1</v>
      </c>
      <c r="B69" s="13">
        <f>B61</f>
        <v>3</v>
      </c>
      <c r="C69" s="10" t="s">
        <v>21</v>
      </c>
      <c r="D69" s="7" t="s">
        <v>22</v>
      </c>
      <c r="E69" s="41" t="s">
        <v>56</v>
      </c>
      <c r="F69" s="42">
        <v>60</v>
      </c>
      <c r="G69" s="42">
        <v>0.48</v>
      </c>
      <c r="H69" s="42">
        <v>0.06</v>
      </c>
      <c r="I69" s="42">
        <v>1.5</v>
      </c>
      <c r="J69" s="42">
        <v>8.4</v>
      </c>
      <c r="K69" s="43" t="s">
        <v>61</v>
      </c>
      <c r="L69" s="42"/>
    </row>
    <row r="70" spans="1:12" ht="15" x14ac:dyDescent="0.25">
      <c r="A70" s="23"/>
      <c r="B70" s="15"/>
      <c r="C70" s="11"/>
      <c r="D70" s="7" t="s">
        <v>23</v>
      </c>
      <c r="E70" s="41" t="s">
        <v>57</v>
      </c>
      <c r="F70" s="42">
        <v>200</v>
      </c>
      <c r="G70" s="42">
        <v>4.3600000000000003</v>
      </c>
      <c r="H70" s="42">
        <v>7.1039999999999983</v>
      </c>
      <c r="I70" s="42">
        <v>15.712</v>
      </c>
      <c r="J70" s="42">
        <v>144.4</v>
      </c>
      <c r="K70" s="43">
        <v>132</v>
      </c>
      <c r="L70" s="42"/>
    </row>
    <row r="71" spans="1:12" ht="15" x14ac:dyDescent="0.25">
      <c r="A71" s="23"/>
      <c r="B71" s="15"/>
      <c r="C71" s="11"/>
      <c r="D71" s="7" t="s">
        <v>24</v>
      </c>
      <c r="E71" s="41" t="s">
        <v>58</v>
      </c>
      <c r="F71" s="42">
        <v>90</v>
      </c>
      <c r="G71" s="42">
        <v>23.678100000000001</v>
      </c>
      <c r="H71" s="42">
        <v>24.070499999999996</v>
      </c>
      <c r="I71" s="42">
        <v>14.4108</v>
      </c>
      <c r="J71" s="42">
        <v>355.72500000000002</v>
      </c>
      <c r="K71" s="43">
        <v>318</v>
      </c>
      <c r="L71" s="42"/>
    </row>
    <row r="72" spans="1:12" ht="15" x14ac:dyDescent="0.25">
      <c r="A72" s="23"/>
      <c r="B72" s="15"/>
      <c r="C72" s="11"/>
      <c r="D72" s="7" t="s">
        <v>25</v>
      </c>
      <c r="E72" s="41" t="s">
        <v>59</v>
      </c>
      <c r="F72" s="42">
        <v>150</v>
      </c>
      <c r="G72" s="42">
        <v>3.2430000000000003</v>
      </c>
      <c r="H72" s="42">
        <v>6.1829999999999998</v>
      </c>
      <c r="I72" s="42">
        <v>10.530750000000001</v>
      </c>
      <c r="J72" s="42">
        <v>112.92750000000002</v>
      </c>
      <c r="K72" s="43">
        <v>343</v>
      </c>
      <c r="L72" s="42"/>
    </row>
    <row r="73" spans="1:12" ht="15" x14ac:dyDescent="0.25">
      <c r="A73" s="23"/>
      <c r="B73" s="15"/>
      <c r="C73" s="11"/>
      <c r="D73" s="7" t="s">
        <v>26</v>
      </c>
      <c r="E73" s="41" t="s">
        <v>60</v>
      </c>
      <c r="F73" s="42">
        <v>200</v>
      </c>
      <c r="G73" s="42">
        <v>0.16600000000000001</v>
      </c>
      <c r="H73" s="42">
        <v>6.4000000000000001E-2</v>
      </c>
      <c r="I73" s="42">
        <v>14.080000000000002</v>
      </c>
      <c r="J73" s="42">
        <v>57.74</v>
      </c>
      <c r="K73" s="43">
        <v>430</v>
      </c>
      <c r="L73" s="42"/>
    </row>
    <row r="74" spans="1:12" ht="15" x14ac:dyDescent="0.25">
      <c r="A74" s="23"/>
      <c r="B74" s="15"/>
      <c r="C74" s="11"/>
      <c r="D74" s="7" t="s">
        <v>27</v>
      </c>
      <c r="E74" s="41" t="s">
        <v>37</v>
      </c>
      <c r="F74" s="42">
        <v>40</v>
      </c>
      <c r="G74" s="42">
        <v>3</v>
      </c>
      <c r="H74" s="42">
        <v>1.1599999999999999</v>
      </c>
      <c r="I74" s="42">
        <v>20.56</v>
      </c>
      <c r="J74" s="42">
        <v>104.8</v>
      </c>
      <c r="K74" s="43">
        <v>18</v>
      </c>
      <c r="L74" s="42"/>
    </row>
    <row r="75" spans="1:12" ht="15" x14ac:dyDescent="0.25">
      <c r="A75" s="23"/>
      <c r="B75" s="15"/>
      <c r="C75" s="11"/>
      <c r="D75" s="7" t="s">
        <v>28</v>
      </c>
      <c r="E75" s="41" t="s">
        <v>42</v>
      </c>
      <c r="F75" s="42">
        <v>40</v>
      </c>
      <c r="G75" s="42">
        <v>2.2400000000000002</v>
      </c>
      <c r="H75" s="42">
        <v>0.44</v>
      </c>
      <c r="I75" s="42">
        <v>19.760000000000002</v>
      </c>
      <c r="J75" s="42">
        <v>92.8</v>
      </c>
      <c r="K75" s="43">
        <v>19</v>
      </c>
      <c r="L75" s="42"/>
    </row>
    <row r="76" spans="1:12" ht="15" x14ac:dyDescent="0.25">
      <c r="A76" s="23"/>
      <c r="B76" s="15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4"/>
      <c r="B78" s="17"/>
      <c r="C78" s="8"/>
      <c r="D78" s="18" t="s">
        <v>29</v>
      </c>
      <c r="E78" s="9"/>
      <c r="F78" s="19">
        <f>SUM(F69:F77)</f>
        <v>780</v>
      </c>
      <c r="G78" s="19">
        <f t="shared" ref="G78" si="10">SUM(G69:G77)</f>
        <v>37.167099999999998</v>
      </c>
      <c r="H78" s="19">
        <f t="shared" ref="H78" si="11">SUM(H69:H77)</f>
        <v>39.081499999999984</v>
      </c>
      <c r="I78" s="19">
        <f t="shared" ref="I78" si="12">SUM(I69:I77)</f>
        <v>96.553550000000001</v>
      </c>
      <c r="J78" s="19">
        <f t="shared" ref="J78" si="13">SUM(J69:J77)</f>
        <v>876.79250000000002</v>
      </c>
      <c r="K78" s="25"/>
      <c r="L78" s="19">
        <v>117</v>
      </c>
    </row>
    <row r="79" spans="1:12" ht="15" x14ac:dyDescent="0.25">
      <c r="A79" s="26">
        <v>1</v>
      </c>
      <c r="B79" s="13">
        <v>3</v>
      </c>
      <c r="C79" s="10" t="s">
        <v>97</v>
      </c>
      <c r="D79" s="7" t="s">
        <v>22</v>
      </c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7" t="s">
        <v>17</v>
      </c>
      <c r="E80" s="41" t="s">
        <v>103</v>
      </c>
      <c r="F80" s="42">
        <v>200</v>
      </c>
      <c r="G80" s="42">
        <v>9.17</v>
      </c>
      <c r="H80" s="42">
        <v>13.922399999999998</v>
      </c>
      <c r="I80" s="42">
        <v>47.885999999999996</v>
      </c>
      <c r="J80" s="42">
        <v>354.67599999999999</v>
      </c>
      <c r="K80" s="43">
        <v>208</v>
      </c>
      <c r="L80" s="42"/>
    </row>
    <row r="81" spans="1:12" ht="15" x14ac:dyDescent="0.25">
      <c r="A81" s="23"/>
      <c r="B81" s="15"/>
      <c r="C81" s="11"/>
      <c r="D81" s="7"/>
      <c r="E81" s="41" t="s">
        <v>55</v>
      </c>
      <c r="F81" s="42">
        <v>100</v>
      </c>
      <c r="G81" s="42">
        <v>0.4</v>
      </c>
      <c r="H81" s="42">
        <v>0.4</v>
      </c>
      <c r="I81" s="42">
        <v>9.8000000000000007</v>
      </c>
      <c r="J81" s="42">
        <v>47</v>
      </c>
      <c r="K81" s="43">
        <v>403</v>
      </c>
      <c r="L81" s="42"/>
    </row>
    <row r="82" spans="1:12" ht="15" x14ac:dyDescent="0.25">
      <c r="A82" s="23"/>
      <c r="B82" s="15"/>
      <c r="C82" s="11"/>
      <c r="D82" s="7"/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5"/>
      <c r="C83" s="11"/>
      <c r="D83" s="7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26</v>
      </c>
      <c r="E84" s="41" t="s">
        <v>72</v>
      </c>
      <c r="F84" s="42">
        <v>200</v>
      </c>
      <c r="G84" s="42">
        <v>2</v>
      </c>
      <c r="H84" s="42">
        <v>0.2</v>
      </c>
      <c r="I84" s="42">
        <v>20.2</v>
      </c>
      <c r="J84" s="42">
        <v>92</v>
      </c>
      <c r="K84" s="43">
        <v>484</v>
      </c>
      <c r="L84" s="42"/>
    </row>
    <row r="85" spans="1:12" ht="15" x14ac:dyDescent="0.25">
      <c r="A85" s="23"/>
      <c r="B85" s="15"/>
      <c r="C85" s="11"/>
      <c r="D85" s="7" t="s">
        <v>27</v>
      </c>
      <c r="E85" s="41" t="s">
        <v>37</v>
      </c>
      <c r="F85" s="42">
        <v>60</v>
      </c>
      <c r="G85" s="42">
        <v>4.5</v>
      </c>
      <c r="H85" s="42">
        <v>1.74</v>
      </c>
      <c r="I85" s="42">
        <v>30.84</v>
      </c>
      <c r="J85" s="42">
        <v>157.19999999999999</v>
      </c>
      <c r="K85" s="43">
        <v>18</v>
      </c>
      <c r="L85" s="42"/>
    </row>
    <row r="86" spans="1:12" ht="15" x14ac:dyDescent="0.25">
      <c r="A86" s="24"/>
      <c r="B86" s="17"/>
      <c r="C86" s="8"/>
      <c r="D86" s="18" t="s">
        <v>29</v>
      </c>
      <c r="E86" s="9"/>
      <c r="F86" s="19">
        <f>SUM(F79:F85)</f>
        <v>560</v>
      </c>
      <c r="G86" s="19">
        <f>SUM(G79:G85)</f>
        <v>16.07</v>
      </c>
      <c r="H86" s="19">
        <f>SUM(H79:H85)</f>
        <v>16.262399999999996</v>
      </c>
      <c r="I86" s="19">
        <f>SUM(I79:I85)</f>
        <v>108.726</v>
      </c>
      <c r="J86" s="19">
        <f>SUM(J79:J85)</f>
        <v>650.87599999999998</v>
      </c>
      <c r="K86" s="25"/>
      <c r="L86" s="19">
        <v>81.75</v>
      </c>
    </row>
    <row r="87" spans="1:12" ht="15.75" customHeight="1" thickBot="1" x14ac:dyDescent="0.25">
      <c r="A87" s="29">
        <f>A61</f>
        <v>1</v>
      </c>
      <c r="B87" s="30">
        <f>B61</f>
        <v>3</v>
      </c>
      <c r="C87" s="55" t="s">
        <v>4</v>
      </c>
      <c r="D87" s="56"/>
      <c r="E87" s="31"/>
      <c r="F87" s="32">
        <f>F68+F78+F86</f>
        <v>1880</v>
      </c>
      <c r="G87" s="32">
        <f>G68+G78+G86</f>
        <v>69.166699999999992</v>
      </c>
      <c r="H87" s="32">
        <f>H68+H78+H86</f>
        <v>71.001299999999986</v>
      </c>
      <c r="I87" s="32">
        <f>I68+I78+I86</f>
        <v>271.16025000000002</v>
      </c>
      <c r="J87" s="32">
        <f>J68+J78+J86</f>
        <v>1999.4653000000001</v>
      </c>
      <c r="K87" s="32"/>
      <c r="L87" s="32">
        <f>L68+L78+L86</f>
        <v>280.5</v>
      </c>
    </row>
    <row r="88" spans="1:12" ht="15" x14ac:dyDescent="0.25">
      <c r="A88" s="20">
        <v>1</v>
      </c>
      <c r="B88" s="21">
        <v>4</v>
      </c>
      <c r="C88" s="22" t="s">
        <v>16</v>
      </c>
      <c r="D88" s="5" t="s">
        <v>17</v>
      </c>
      <c r="E88" s="38" t="s">
        <v>62</v>
      </c>
      <c r="F88" s="39">
        <v>200</v>
      </c>
      <c r="G88" s="39">
        <v>20.882000000000001</v>
      </c>
      <c r="H88" s="39">
        <v>22.470000000000006</v>
      </c>
      <c r="I88" s="39">
        <v>3.9019999999999997</v>
      </c>
      <c r="J88" s="39">
        <v>301.42</v>
      </c>
      <c r="K88" s="40">
        <v>232</v>
      </c>
      <c r="L88" s="39"/>
    </row>
    <row r="89" spans="1:12" ht="15" x14ac:dyDescent="0.25">
      <c r="A89" s="23"/>
      <c r="B89" s="15"/>
      <c r="C89" s="11"/>
      <c r="D89" s="6"/>
      <c r="E89" s="41" t="s">
        <v>45</v>
      </c>
      <c r="F89" s="42">
        <v>40</v>
      </c>
      <c r="G89" s="42">
        <v>3</v>
      </c>
      <c r="H89" s="42">
        <v>3.92</v>
      </c>
      <c r="I89" s="42">
        <v>29.76</v>
      </c>
      <c r="J89" s="42">
        <v>166.8</v>
      </c>
      <c r="K89" s="43">
        <v>9</v>
      </c>
      <c r="L89" s="42"/>
    </row>
    <row r="90" spans="1:12" ht="15" x14ac:dyDescent="0.25">
      <c r="A90" s="23"/>
      <c r="B90" s="15"/>
      <c r="C90" s="11"/>
      <c r="D90" s="7" t="s">
        <v>18</v>
      </c>
      <c r="E90" s="41" t="s">
        <v>36</v>
      </c>
      <c r="F90" s="42">
        <v>200</v>
      </c>
      <c r="G90" s="42">
        <v>3.972</v>
      </c>
      <c r="H90" s="42">
        <v>3.8</v>
      </c>
      <c r="I90" s="42">
        <v>9.104000000000001</v>
      </c>
      <c r="J90" s="42">
        <v>87.520000000000024</v>
      </c>
      <c r="K90" s="43">
        <v>415</v>
      </c>
      <c r="L90" s="42"/>
    </row>
    <row r="91" spans="1:12" ht="15" x14ac:dyDescent="0.25">
      <c r="A91" s="23"/>
      <c r="B91" s="15"/>
      <c r="C91" s="11"/>
      <c r="D91" s="7" t="s">
        <v>19</v>
      </c>
      <c r="E91" s="41" t="s">
        <v>37</v>
      </c>
      <c r="F91" s="42">
        <v>60</v>
      </c>
      <c r="G91" s="42">
        <v>4.5</v>
      </c>
      <c r="H91" s="42">
        <v>1.74</v>
      </c>
      <c r="I91" s="42">
        <v>30.84</v>
      </c>
      <c r="J91" s="42">
        <v>157.19999999999999</v>
      </c>
      <c r="K91" s="43">
        <v>18</v>
      </c>
      <c r="L91" s="42"/>
    </row>
    <row r="92" spans="1:12" ht="15" x14ac:dyDescent="0.25">
      <c r="A92" s="23"/>
      <c r="B92" s="15"/>
      <c r="C92" s="11"/>
      <c r="D92" s="7" t="s">
        <v>20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4"/>
      <c r="B95" s="17"/>
      <c r="C95" s="8"/>
      <c r="D95" s="18" t="s">
        <v>29</v>
      </c>
      <c r="E95" s="9"/>
      <c r="F95" s="19">
        <f>SUM(F88:F94)</f>
        <v>500</v>
      </c>
      <c r="G95" s="19">
        <f t="shared" ref="G95" si="14">SUM(G88:G94)</f>
        <v>32.353999999999999</v>
      </c>
      <c r="H95" s="19">
        <f t="shared" ref="H95" si="15">SUM(H88:H94)</f>
        <v>31.930000000000007</v>
      </c>
      <c r="I95" s="19">
        <f t="shared" ref="I95" si="16">SUM(I88:I94)</f>
        <v>73.605999999999995</v>
      </c>
      <c r="J95" s="19">
        <f t="shared" ref="J95" si="17">SUM(J88:J94)</f>
        <v>712.94</v>
      </c>
      <c r="K95" s="25"/>
      <c r="L95" s="19">
        <v>81.75</v>
      </c>
    </row>
    <row r="96" spans="1:12" ht="15" x14ac:dyDescent="0.25">
      <c r="A96" s="26">
        <f>A88</f>
        <v>1</v>
      </c>
      <c r="B96" s="13">
        <f>B88</f>
        <v>4</v>
      </c>
      <c r="C96" s="10" t="s">
        <v>21</v>
      </c>
      <c r="D96" s="7" t="s">
        <v>22</v>
      </c>
      <c r="E96" s="41" t="s">
        <v>63</v>
      </c>
      <c r="F96" s="42">
        <v>60</v>
      </c>
      <c r="G96" s="42">
        <v>0.72</v>
      </c>
      <c r="H96" s="42">
        <v>2.82</v>
      </c>
      <c r="I96" s="42">
        <v>4.62</v>
      </c>
      <c r="J96" s="42">
        <v>46.8</v>
      </c>
      <c r="K96" s="43">
        <v>25</v>
      </c>
      <c r="L96" s="42"/>
    </row>
    <row r="97" spans="1:12" ht="15" x14ac:dyDescent="0.25">
      <c r="A97" s="23"/>
      <c r="B97" s="15"/>
      <c r="C97" s="11"/>
      <c r="D97" s="7" t="s">
        <v>23</v>
      </c>
      <c r="E97" s="41" t="s">
        <v>64</v>
      </c>
      <c r="F97" s="42">
        <v>200</v>
      </c>
      <c r="G97" s="42">
        <v>1.6892000000000003</v>
      </c>
      <c r="H97" s="42">
        <v>3.0340000000000003</v>
      </c>
      <c r="I97" s="42">
        <v>9.3049999999999997</v>
      </c>
      <c r="J97" s="42">
        <v>71.478000000000009</v>
      </c>
      <c r="K97" s="43">
        <v>119</v>
      </c>
      <c r="L97" s="42"/>
    </row>
    <row r="98" spans="1:12" ht="15" x14ac:dyDescent="0.25">
      <c r="A98" s="23"/>
      <c r="B98" s="15"/>
      <c r="C98" s="11"/>
      <c r="D98" s="7" t="s">
        <v>24</v>
      </c>
      <c r="E98" s="41" t="s">
        <v>65</v>
      </c>
      <c r="F98" s="42">
        <v>90</v>
      </c>
      <c r="G98" s="42">
        <v>12.124619999999998</v>
      </c>
      <c r="H98" s="42">
        <v>11.619000000000002</v>
      </c>
      <c r="I98" s="42">
        <v>3.4740000000000002</v>
      </c>
      <c r="J98" s="42">
        <v>164.15459999999999</v>
      </c>
      <c r="K98" s="43">
        <v>282</v>
      </c>
      <c r="L98" s="42"/>
    </row>
    <row r="99" spans="1:12" ht="15" x14ac:dyDescent="0.25">
      <c r="A99" s="23"/>
      <c r="B99" s="15"/>
      <c r="C99" s="11"/>
      <c r="D99" s="7" t="s">
        <v>25</v>
      </c>
      <c r="E99" s="41" t="s">
        <v>66</v>
      </c>
      <c r="F99" s="42">
        <v>150</v>
      </c>
      <c r="G99" s="42">
        <v>6.3233999999999995</v>
      </c>
      <c r="H99" s="42">
        <v>5.3591999999999995</v>
      </c>
      <c r="I99" s="42">
        <v>28.5289</v>
      </c>
      <c r="J99" s="42">
        <v>187.352</v>
      </c>
      <c r="K99" s="43">
        <v>341</v>
      </c>
      <c r="L99" s="42"/>
    </row>
    <row r="100" spans="1:12" ht="15" x14ac:dyDescent="0.25">
      <c r="A100" s="23"/>
      <c r="B100" s="15"/>
      <c r="C100" s="11"/>
      <c r="D100" s="7" t="s">
        <v>26</v>
      </c>
      <c r="E100" s="41" t="s">
        <v>41</v>
      </c>
      <c r="F100" s="42">
        <v>200</v>
      </c>
      <c r="G100" s="42">
        <v>0.48</v>
      </c>
      <c r="H100" s="42">
        <v>3.5999999999999997E-2</v>
      </c>
      <c r="I100" s="42">
        <v>14.832000000000001</v>
      </c>
      <c r="J100" s="42">
        <v>60.72</v>
      </c>
      <c r="K100" s="43">
        <v>638</v>
      </c>
      <c r="L100" s="42"/>
    </row>
    <row r="101" spans="1:12" ht="15" x14ac:dyDescent="0.25">
      <c r="A101" s="23"/>
      <c r="B101" s="15"/>
      <c r="C101" s="11"/>
      <c r="D101" s="7" t="s">
        <v>27</v>
      </c>
      <c r="E101" s="41" t="s">
        <v>37</v>
      </c>
      <c r="F101" s="42">
        <v>20</v>
      </c>
      <c r="G101" s="42">
        <v>1.5</v>
      </c>
      <c r="H101" s="42">
        <v>0.57999999999999996</v>
      </c>
      <c r="I101" s="42">
        <v>10.28</v>
      </c>
      <c r="J101" s="42">
        <v>52.4</v>
      </c>
      <c r="K101" s="43">
        <v>18</v>
      </c>
      <c r="L101" s="42"/>
    </row>
    <row r="102" spans="1:12" ht="15" x14ac:dyDescent="0.25">
      <c r="A102" s="23"/>
      <c r="B102" s="15"/>
      <c r="C102" s="11"/>
      <c r="D102" s="7" t="s">
        <v>28</v>
      </c>
      <c r="E102" s="41" t="s">
        <v>42</v>
      </c>
      <c r="F102" s="42">
        <v>40</v>
      </c>
      <c r="G102" s="42">
        <v>2.2400000000000002</v>
      </c>
      <c r="H102" s="42">
        <v>0.44</v>
      </c>
      <c r="I102" s="42">
        <v>19.760000000000002</v>
      </c>
      <c r="J102" s="42">
        <v>92.8</v>
      </c>
      <c r="K102" s="43">
        <v>19</v>
      </c>
      <c r="L102" s="42"/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4"/>
      <c r="B105" s="17"/>
      <c r="C105" s="8"/>
      <c r="D105" s="18" t="s">
        <v>29</v>
      </c>
      <c r="E105" s="9"/>
      <c r="F105" s="19">
        <f>SUM(F96:F104)</f>
        <v>760</v>
      </c>
      <c r="G105" s="19">
        <f t="shared" ref="G105" si="18">SUM(G96:G104)</f>
        <v>25.077219999999997</v>
      </c>
      <c r="H105" s="19">
        <f t="shared" ref="H105" si="19">SUM(H96:H104)</f>
        <v>23.888200000000001</v>
      </c>
      <c r="I105" s="19">
        <f t="shared" ref="I105" si="20">SUM(I96:I104)</f>
        <v>90.799900000000008</v>
      </c>
      <c r="J105" s="19">
        <f t="shared" ref="J105" si="21">SUM(J96:J104)</f>
        <v>675.70459999999991</v>
      </c>
      <c r="K105" s="25"/>
      <c r="L105" s="19">
        <v>117</v>
      </c>
    </row>
    <row r="106" spans="1:12" ht="15" x14ac:dyDescent="0.25">
      <c r="A106" s="26">
        <v>1</v>
      </c>
      <c r="B106" s="13">
        <v>4</v>
      </c>
      <c r="C106" s="10" t="s">
        <v>97</v>
      </c>
      <c r="D106" s="7" t="s">
        <v>22</v>
      </c>
      <c r="E106" s="41" t="s">
        <v>104</v>
      </c>
      <c r="F106" s="42">
        <v>50</v>
      </c>
      <c r="G106" s="42">
        <v>0.4</v>
      </c>
      <c r="H106" s="42">
        <v>0.05</v>
      </c>
      <c r="I106" s="42">
        <v>0.85</v>
      </c>
      <c r="J106" s="42">
        <v>6.5</v>
      </c>
      <c r="K106" s="43">
        <v>36</v>
      </c>
      <c r="L106" s="42"/>
    </row>
    <row r="107" spans="1:12" ht="15" x14ac:dyDescent="0.25">
      <c r="A107" s="23"/>
      <c r="B107" s="15"/>
      <c r="C107" s="11"/>
      <c r="D107" s="7" t="s">
        <v>17</v>
      </c>
      <c r="E107" s="41" t="s">
        <v>87</v>
      </c>
      <c r="F107" s="42">
        <v>90</v>
      </c>
      <c r="G107" s="42">
        <v>18.610200000000006</v>
      </c>
      <c r="H107" s="42">
        <v>4.2273000000000005</v>
      </c>
      <c r="I107" s="42">
        <v>14.929200000000002</v>
      </c>
      <c r="J107" s="42">
        <v>172.33199999999999</v>
      </c>
      <c r="K107" s="43" t="s">
        <v>90</v>
      </c>
      <c r="L107" s="42"/>
    </row>
    <row r="108" spans="1:12" ht="15" x14ac:dyDescent="0.25">
      <c r="A108" s="23"/>
      <c r="B108" s="15"/>
      <c r="C108" s="11"/>
      <c r="D108" s="7"/>
      <c r="E108" s="41" t="s">
        <v>77</v>
      </c>
      <c r="F108" s="42">
        <v>150</v>
      </c>
      <c r="G108" s="42">
        <v>2.6016000000000004</v>
      </c>
      <c r="H108" s="42">
        <v>7.7249999999999988</v>
      </c>
      <c r="I108" s="42">
        <v>17.167199999999998</v>
      </c>
      <c r="J108" s="42">
        <v>148.30650000000003</v>
      </c>
      <c r="K108" s="43">
        <v>184</v>
      </c>
      <c r="L108" s="42"/>
    </row>
    <row r="109" spans="1:12" ht="15" x14ac:dyDescent="0.25">
      <c r="A109" s="23"/>
      <c r="B109" s="15"/>
      <c r="C109" s="11"/>
      <c r="D109" s="7"/>
      <c r="E109" s="41" t="s">
        <v>45</v>
      </c>
      <c r="F109" s="42">
        <v>20</v>
      </c>
      <c r="G109" s="42">
        <v>1.5</v>
      </c>
      <c r="H109" s="42">
        <v>1.96</v>
      </c>
      <c r="I109" s="42">
        <v>14.88</v>
      </c>
      <c r="J109" s="42">
        <v>83.4</v>
      </c>
      <c r="K109" s="43">
        <v>9</v>
      </c>
      <c r="L109" s="42"/>
    </row>
    <row r="110" spans="1:12" ht="15" x14ac:dyDescent="0.25">
      <c r="A110" s="23"/>
      <c r="B110" s="15"/>
      <c r="C110" s="11"/>
      <c r="D110" s="7"/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26</v>
      </c>
      <c r="E111" s="41" t="s">
        <v>92</v>
      </c>
      <c r="F111" s="42">
        <v>200</v>
      </c>
      <c r="G111" s="42">
        <v>0</v>
      </c>
      <c r="H111" s="42">
        <v>0</v>
      </c>
      <c r="I111" s="42">
        <v>5.9940000000000007</v>
      </c>
      <c r="J111" s="42">
        <v>23.94</v>
      </c>
      <c r="K111" s="43">
        <v>420</v>
      </c>
      <c r="L111" s="42"/>
    </row>
    <row r="112" spans="1:12" ht="15" x14ac:dyDescent="0.25">
      <c r="A112" s="23"/>
      <c r="B112" s="15"/>
      <c r="C112" s="11"/>
      <c r="D112" s="7" t="s">
        <v>27</v>
      </c>
      <c r="E112" s="41" t="s">
        <v>37</v>
      </c>
      <c r="F112" s="42">
        <v>40</v>
      </c>
      <c r="G112" s="42">
        <v>3</v>
      </c>
      <c r="H112" s="42">
        <v>1.1599999999999999</v>
      </c>
      <c r="I112" s="42">
        <v>20.56</v>
      </c>
      <c r="J112" s="42">
        <v>104.8</v>
      </c>
      <c r="K112" s="43">
        <v>18</v>
      </c>
      <c r="L112" s="42"/>
    </row>
    <row r="113" spans="1:12" ht="15" x14ac:dyDescent="0.25">
      <c r="A113" s="24"/>
      <c r="B113" s="17"/>
      <c r="C113" s="8"/>
      <c r="D113" s="18" t="s">
        <v>29</v>
      </c>
      <c r="E113" s="9"/>
      <c r="F113" s="19">
        <f>SUM(F106:F112)</f>
        <v>550</v>
      </c>
      <c r="G113" s="19">
        <f>SUM(G106:G112)</f>
        <v>26.111800000000006</v>
      </c>
      <c r="H113" s="19">
        <f>SUM(H106:H112)</f>
        <v>15.122299999999999</v>
      </c>
      <c r="I113" s="19">
        <f>SUM(I106:I112)</f>
        <v>74.380399999999995</v>
      </c>
      <c r="J113" s="19">
        <f>SUM(J106:J112)</f>
        <v>539.27850000000001</v>
      </c>
      <c r="K113" s="25"/>
      <c r="L113" s="19">
        <v>81.75</v>
      </c>
    </row>
    <row r="114" spans="1:12" ht="15.75" customHeight="1" thickBot="1" x14ac:dyDescent="0.25">
      <c r="A114" s="29">
        <f>A88</f>
        <v>1</v>
      </c>
      <c r="B114" s="30">
        <f>B88</f>
        <v>4</v>
      </c>
      <c r="C114" s="55" t="s">
        <v>4</v>
      </c>
      <c r="D114" s="56"/>
      <c r="E114" s="31"/>
      <c r="F114" s="32">
        <f>F95+F105+F113</f>
        <v>1810</v>
      </c>
      <c r="G114" s="32">
        <f>G95+G105+G113</f>
        <v>83.543019999999999</v>
      </c>
      <c r="H114" s="32">
        <f>H95+H105+H113</f>
        <v>70.9405</v>
      </c>
      <c r="I114" s="32">
        <f>I95+I105+I113</f>
        <v>238.78629999999998</v>
      </c>
      <c r="J114" s="32">
        <f>J95+J105+J113</f>
        <v>1927.9231</v>
      </c>
      <c r="K114" s="32"/>
      <c r="L114" s="32">
        <f>L95+L105+L113</f>
        <v>280.5</v>
      </c>
    </row>
    <row r="115" spans="1:12" ht="15" x14ac:dyDescent="0.25">
      <c r="A115" s="20">
        <v>1</v>
      </c>
      <c r="B115" s="21">
        <v>5</v>
      </c>
      <c r="C115" s="22" t="s">
        <v>16</v>
      </c>
      <c r="D115" s="5" t="s">
        <v>17</v>
      </c>
      <c r="E115" s="38" t="s">
        <v>67</v>
      </c>
      <c r="F115" s="39">
        <v>200</v>
      </c>
      <c r="G115" s="39">
        <v>5.8979999999999997</v>
      </c>
      <c r="H115" s="39">
        <v>8.5</v>
      </c>
      <c r="I115" s="39">
        <v>27.753999999999998</v>
      </c>
      <c r="J115" s="39">
        <v>211.44</v>
      </c>
      <c r="K115" s="40">
        <v>199</v>
      </c>
      <c r="L115" s="39"/>
    </row>
    <row r="116" spans="1:12" ht="15" x14ac:dyDescent="0.25">
      <c r="A116" s="23"/>
      <c r="B116" s="15"/>
      <c r="C116" s="11"/>
      <c r="D116" s="6"/>
      <c r="E116" s="41" t="s">
        <v>45</v>
      </c>
      <c r="F116" s="42">
        <v>40</v>
      </c>
      <c r="G116" s="42">
        <v>3</v>
      </c>
      <c r="H116" s="42">
        <v>3.92</v>
      </c>
      <c r="I116" s="42">
        <v>29.76</v>
      </c>
      <c r="J116" s="42">
        <v>166.8</v>
      </c>
      <c r="K116" s="43">
        <v>9</v>
      </c>
      <c r="L116" s="42"/>
    </row>
    <row r="117" spans="1:12" ht="15" x14ac:dyDescent="0.25">
      <c r="A117" s="23"/>
      <c r="B117" s="15"/>
      <c r="C117" s="11"/>
      <c r="D117" s="6"/>
      <c r="E117" s="41" t="s">
        <v>44</v>
      </c>
      <c r="F117" s="42">
        <v>20</v>
      </c>
      <c r="G117" s="42">
        <v>4.6399999999999997</v>
      </c>
      <c r="H117" s="42">
        <v>5.9</v>
      </c>
      <c r="I117" s="42">
        <v>0</v>
      </c>
      <c r="J117" s="42">
        <v>72.8</v>
      </c>
      <c r="K117" s="43">
        <v>16</v>
      </c>
      <c r="L117" s="42"/>
    </row>
    <row r="118" spans="1:12" ht="15" x14ac:dyDescent="0.25">
      <c r="A118" s="23"/>
      <c r="B118" s="15"/>
      <c r="C118" s="11"/>
      <c r="D118" s="7" t="s">
        <v>18</v>
      </c>
      <c r="E118" s="41" t="s">
        <v>68</v>
      </c>
      <c r="F118" s="42">
        <v>200</v>
      </c>
      <c r="G118" s="42">
        <v>4.3920000000000003</v>
      </c>
      <c r="H118" s="42">
        <v>4.04</v>
      </c>
      <c r="I118" s="42">
        <v>16.417999999999999</v>
      </c>
      <c r="J118" s="42">
        <v>122.9</v>
      </c>
      <c r="K118" s="43">
        <v>418</v>
      </c>
      <c r="L118" s="42"/>
    </row>
    <row r="119" spans="1:12" ht="15" x14ac:dyDescent="0.25">
      <c r="A119" s="23"/>
      <c r="B119" s="15"/>
      <c r="C119" s="11"/>
      <c r="D119" s="7" t="s">
        <v>19</v>
      </c>
      <c r="E119" s="41" t="s">
        <v>37</v>
      </c>
      <c r="F119" s="42">
        <v>40</v>
      </c>
      <c r="G119" s="42">
        <v>3</v>
      </c>
      <c r="H119" s="42">
        <v>1.1599999999999999</v>
      </c>
      <c r="I119" s="42">
        <v>20.56</v>
      </c>
      <c r="J119" s="42">
        <v>104.8</v>
      </c>
      <c r="K119" s="43">
        <v>18</v>
      </c>
      <c r="L119" s="42"/>
    </row>
    <row r="120" spans="1:12" ht="15" x14ac:dyDescent="0.25">
      <c r="A120" s="23"/>
      <c r="B120" s="15"/>
      <c r="C120" s="11"/>
      <c r="D120" s="7" t="s">
        <v>20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3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4"/>
      <c r="B123" s="17"/>
      <c r="C123" s="8"/>
      <c r="D123" s="18" t="s">
        <v>29</v>
      </c>
      <c r="E123" s="9"/>
      <c r="F123" s="19">
        <f>SUM(F115:F122)</f>
        <v>500</v>
      </c>
      <c r="G123" s="19">
        <f>SUM(G115:G122)</f>
        <v>20.93</v>
      </c>
      <c r="H123" s="19">
        <f>SUM(H115:H122)</f>
        <v>23.52</v>
      </c>
      <c r="I123" s="19">
        <f>SUM(I115:I122)</f>
        <v>94.49199999999999</v>
      </c>
      <c r="J123" s="19">
        <f>SUM(J115:J122)</f>
        <v>678.74</v>
      </c>
      <c r="K123" s="25"/>
      <c r="L123" s="19">
        <v>81.75</v>
      </c>
    </row>
    <row r="124" spans="1:12" ht="15" x14ac:dyDescent="0.25">
      <c r="A124" s="26">
        <f>A115</f>
        <v>1</v>
      </c>
      <c r="B124" s="13">
        <f>B115</f>
        <v>5</v>
      </c>
      <c r="C124" s="10" t="s">
        <v>21</v>
      </c>
      <c r="D124" s="7" t="s">
        <v>22</v>
      </c>
      <c r="E124" s="41" t="s">
        <v>69</v>
      </c>
      <c r="F124" s="42">
        <v>60</v>
      </c>
      <c r="G124" s="42">
        <v>0.30995999999999996</v>
      </c>
      <c r="H124" s="42">
        <v>2.1785040000000002</v>
      </c>
      <c r="I124" s="42">
        <v>1.818432</v>
      </c>
      <c r="J124" s="42">
        <v>28.097280000000001</v>
      </c>
      <c r="K124" s="43">
        <v>82</v>
      </c>
      <c r="L124" s="42"/>
    </row>
    <row r="125" spans="1:12" ht="15" x14ac:dyDescent="0.25">
      <c r="A125" s="23"/>
      <c r="B125" s="15"/>
      <c r="C125" s="11"/>
      <c r="D125" s="7" t="s">
        <v>23</v>
      </c>
      <c r="E125" s="41" t="s">
        <v>70</v>
      </c>
      <c r="F125" s="42">
        <v>200</v>
      </c>
      <c r="G125" s="42">
        <v>3.9560000000000004</v>
      </c>
      <c r="H125" s="42">
        <v>3.4610000000000003</v>
      </c>
      <c r="I125" s="42">
        <v>14.308</v>
      </c>
      <c r="J125" s="42">
        <v>105.57</v>
      </c>
      <c r="K125" s="43">
        <v>135</v>
      </c>
      <c r="L125" s="42"/>
    </row>
    <row r="126" spans="1:12" ht="15" x14ac:dyDescent="0.25">
      <c r="A126" s="23"/>
      <c r="B126" s="15"/>
      <c r="C126" s="11"/>
      <c r="D126" s="7" t="s">
        <v>24</v>
      </c>
      <c r="E126" s="41" t="s">
        <v>71</v>
      </c>
      <c r="F126" s="42">
        <v>240</v>
      </c>
      <c r="G126" s="42">
        <v>22.886399999999995</v>
      </c>
      <c r="H126" s="42">
        <v>36.587999999999994</v>
      </c>
      <c r="I126" s="42">
        <v>48.863999999999997</v>
      </c>
      <c r="J126" s="42">
        <v>510.24</v>
      </c>
      <c r="K126" s="43">
        <v>504</v>
      </c>
      <c r="L126" s="42"/>
    </row>
    <row r="127" spans="1:12" ht="15" x14ac:dyDescent="0.25">
      <c r="A127" s="23"/>
      <c r="B127" s="15"/>
      <c r="C127" s="11"/>
      <c r="D127" s="7" t="s">
        <v>25</v>
      </c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23"/>
      <c r="B128" s="15"/>
      <c r="C128" s="11"/>
      <c r="D128" s="7" t="s">
        <v>26</v>
      </c>
      <c r="E128" s="41" t="s">
        <v>72</v>
      </c>
      <c r="F128" s="42">
        <v>200</v>
      </c>
      <c r="G128" s="42">
        <v>2</v>
      </c>
      <c r="H128" s="42">
        <v>0.2</v>
      </c>
      <c r="I128" s="42">
        <v>20.2</v>
      </c>
      <c r="J128" s="42">
        <v>92</v>
      </c>
      <c r="K128" s="43">
        <v>484</v>
      </c>
      <c r="L128" s="42"/>
    </row>
    <row r="129" spans="1:12" ht="15" x14ac:dyDescent="0.25">
      <c r="A129" s="23"/>
      <c r="B129" s="15"/>
      <c r="C129" s="11"/>
      <c r="D129" s="7" t="s">
        <v>27</v>
      </c>
      <c r="E129" s="41" t="s">
        <v>37</v>
      </c>
      <c r="F129" s="42">
        <v>20</v>
      </c>
      <c r="G129" s="42">
        <v>1.5</v>
      </c>
      <c r="H129" s="42">
        <v>0.57999999999999996</v>
      </c>
      <c r="I129" s="42">
        <v>10.28</v>
      </c>
      <c r="J129" s="42">
        <v>52.4</v>
      </c>
      <c r="K129" s="43">
        <v>18</v>
      </c>
      <c r="L129" s="42"/>
    </row>
    <row r="130" spans="1:12" ht="15" x14ac:dyDescent="0.25">
      <c r="A130" s="23"/>
      <c r="B130" s="15"/>
      <c r="C130" s="11"/>
      <c r="D130" s="7" t="s">
        <v>28</v>
      </c>
      <c r="E130" s="41" t="s">
        <v>42</v>
      </c>
      <c r="F130" s="42">
        <v>20</v>
      </c>
      <c r="G130" s="42">
        <v>1.1200000000000001</v>
      </c>
      <c r="H130" s="42">
        <v>0.22</v>
      </c>
      <c r="I130" s="42">
        <v>9.8800000000000008</v>
      </c>
      <c r="J130" s="42">
        <v>46.4</v>
      </c>
      <c r="K130" s="43">
        <v>19</v>
      </c>
      <c r="L130" s="42"/>
    </row>
    <row r="131" spans="1:12" ht="15" x14ac:dyDescent="0.25">
      <c r="A131" s="23"/>
      <c r="B131" s="15"/>
      <c r="C131" s="11"/>
      <c r="D131" s="6"/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23"/>
      <c r="B132" s="15"/>
      <c r="C132" s="11"/>
      <c r="D132" s="6"/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24"/>
      <c r="B133" s="17"/>
      <c r="C133" s="8"/>
      <c r="D133" s="18" t="s">
        <v>29</v>
      </c>
      <c r="E133" s="9"/>
      <c r="F133" s="19">
        <f>SUM(F124:F132)</f>
        <v>740</v>
      </c>
      <c r="G133" s="19">
        <f t="shared" ref="G133" si="22">SUM(G124:G132)</f>
        <v>31.772359999999995</v>
      </c>
      <c r="H133" s="19">
        <f t="shared" ref="H133" si="23">SUM(H124:H132)</f>
        <v>43.227503999999996</v>
      </c>
      <c r="I133" s="19">
        <f t="shared" ref="I133" si="24">SUM(I124:I132)</f>
        <v>105.350432</v>
      </c>
      <c r="J133" s="19">
        <f t="shared" ref="J133" si="25">SUM(J124:J132)</f>
        <v>834.70727999999997</v>
      </c>
      <c r="K133" s="25"/>
      <c r="L133" s="19">
        <v>117</v>
      </c>
    </row>
    <row r="134" spans="1:12" ht="15" x14ac:dyDescent="0.25">
      <c r="A134" s="26">
        <v>1</v>
      </c>
      <c r="B134" s="13">
        <v>5</v>
      </c>
      <c r="C134" s="10" t="s">
        <v>97</v>
      </c>
      <c r="D134" s="7" t="s">
        <v>22</v>
      </c>
      <c r="E134" s="41" t="s">
        <v>105</v>
      </c>
      <c r="F134" s="42">
        <v>150</v>
      </c>
      <c r="G134" s="42">
        <v>25.23</v>
      </c>
      <c r="H134" s="42">
        <v>15.4275</v>
      </c>
      <c r="I134" s="42">
        <v>23.658750000000001</v>
      </c>
      <c r="J134" s="42">
        <v>334.38750000000005</v>
      </c>
      <c r="K134" s="43">
        <v>241</v>
      </c>
      <c r="L134" s="42"/>
    </row>
    <row r="135" spans="1:12" ht="15" x14ac:dyDescent="0.25">
      <c r="A135" s="23"/>
      <c r="B135" s="15"/>
      <c r="C135" s="11"/>
      <c r="D135" s="7" t="s">
        <v>17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3"/>
      <c r="B136" s="15"/>
      <c r="C136" s="11"/>
      <c r="D136" s="7"/>
      <c r="E136" s="41" t="s">
        <v>106</v>
      </c>
      <c r="F136" s="42">
        <v>30</v>
      </c>
      <c r="G136" s="42">
        <v>2.16</v>
      </c>
      <c r="H136" s="42">
        <v>2.5499999999999998</v>
      </c>
      <c r="I136" s="42">
        <v>16.649999999999999</v>
      </c>
      <c r="J136" s="42">
        <v>98.4</v>
      </c>
      <c r="K136" s="43">
        <v>371</v>
      </c>
      <c r="L136" s="42"/>
    </row>
    <row r="137" spans="1:12" ht="15" x14ac:dyDescent="0.25">
      <c r="A137" s="23"/>
      <c r="B137" s="15"/>
      <c r="C137" s="11"/>
      <c r="D137" s="7"/>
      <c r="E137" s="41" t="s">
        <v>55</v>
      </c>
      <c r="F137" s="42">
        <v>100</v>
      </c>
      <c r="G137" s="42">
        <v>0.8</v>
      </c>
      <c r="H137" s="42">
        <v>0.2</v>
      </c>
      <c r="I137" s="42">
        <v>7.5</v>
      </c>
      <c r="J137" s="42">
        <v>38</v>
      </c>
      <c r="K137" s="43">
        <v>399</v>
      </c>
      <c r="L137" s="42"/>
    </row>
    <row r="138" spans="1:12" ht="15" x14ac:dyDescent="0.25">
      <c r="A138" s="23"/>
      <c r="B138" s="15"/>
      <c r="C138" s="11"/>
      <c r="D138" s="7"/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3"/>
      <c r="B139" s="15"/>
      <c r="C139" s="11"/>
      <c r="D139" s="7" t="s">
        <v>26</v>
      </c>
      <c r="E139" s="41" t="s">
        <v>79</v>
      </c>
      <c r="F139" s="42">
        <v>200</v>
      </c>
      <c r="G139" s="42">
        <v>2.4</v>
      </c>
      <c r="H139" s="42">
        <v>2.56</v>
      </c>
      <c r="I139" s="42">
        <v>9.7540000000000013</v>
      </c>
      <c r="J139" s="42">
        <v>71.94</v>
      </c>
      <c r="K139" s="43">
        <v>421</v>
      </c>
      <c r="L139" s="42"/>
    </row>
    <row r="140" spans="1:12" ht="15" x14ac:dyDescent="0.25">
      <c r="A140" s="23"/>
      <c r="B140" s="15"/>
      <c r="C140" s="11"/>
      <c r="D140" s="7" t="s">
        <v>27</v>
      </c>
      <c r="E140" s="41" t="s">
        <v>37</v>
      </c>
      <c r="F140" s="42">
        <v>20</v>
      </c>
      <c r="G140" s="42">
        <v>1.5</v>
      </c>
      <c r="H140" s="42">
        <v>0.57999999999999996</v>
      </c>
      <c r="I140" s="42">
        <v>10.28</v>
      </c>
      <c r="J140" s="42">
        <v>52.4</v>
      </c>
      <c r="K140" s="43">
        <v>18</v>
      </c>
      <c r="L140" s="42"/>
    </row>
    <row r="141" spans="1:12" ht="15" x14ac:dyDescent="0.25">
      <c r="A141" s="24"/>
      <c r="B141" s="17"/>
      <c r="C141" s="8"/>
      <c r="D141" s="18" t="s">
        <v>29</v>
      </c>
      <c r="E141" s="9"/>
      <c r="F141" s="19">
        <f>SUM(F134:F140)</f>
        <v>500</v>
      </c>
      <c r="G141" s="19">
        <f>SUM(G134:G140)</f>
        <v>32.090000000000003</v>
      </c>
      <c r="H141" s="19">
        <f>SUM(H134:H140)</f>
        <v>21.317499999999995</v>
      </c>
      <c r="I141" s="19">
        <f>SUM(I134:I140)</f>
        <v>67.842750000000009</v>
      </c>
      <c r="J141" s="19">
        <f>SUM(J134:J140)</f>
        <v>595.12749999999994</v>
      </c>
      <c r="K141" s="25"/>
      <c r="L141" s="19">
        <v>81.75</v>
      </c>
    </row>
    <row r="142" spans="1:12" ht="15.75" customHeight="1" thickBot="1" x14ac:dyDescent="0.25">
      <c r="A142" s="29">
        <f>A115</f>
        <v>1</v>
      </c>
      <c r="B142" s="30">
        <f>B115</f>
        <v>5</v>
      </c>
      <c r="C142" s="55" t="s">
        <v>4</v>
      </c>
      <c r="D142" s="56"/>
      <c r="E142" s="31"/>
      <c r="F142" s="32">
        <f>F123+F133+F141</f>
        <v>1740</v>
      </c>
      <c r="G142" s="32">
        <f>G123+G133+G141</f>
        <v>84.792360000000002</v>
      </c>
      <c r="H142" s="32">
        <f>H123+H133+H141</f>
        <v>88.065003999999988</v>
      </c>
      <c r="I142" s="32">
        <f>I123+I133+I141</f>
        <v>267.685182</v>
      </c>
      <c r="J142" s="32">
        <f>J123+J133+J141</f>
        <v>2108.5747799999999</v>
      </c>
      <c r="K142" s="32"/>
      <c r="L142" s="32">
        <f>L123+L133+L141</f>
        <v>280.5</v>
      </c>
    </row>
    <row r="143" spans="1:12" ht="15" x14ac:dyDescent="0.25">
      <c r="A143" s="20">
        <v>2</v>
      </c>
      <c r="B143" s="21">
        <v>1</v>
      </c>
      <c r="C143" s="22" t="s">
        <v>16</v>
      </c>
      <c r="D143" s="5" t="s">
        <v>17</v>
      </c>
      <c r="E143" s="38" t="s">
        <v>73</v>
      </c>
      <c r="F143" s="39">
        <v>200</v>
      </c>
      <c r="G143" s="39">
        <v>6.14</v>
      </c>
      <c r="H143" s="39">
        <v>6.944</v>
      </c>
      <c r="I143" s="39">
        <v>43.36</v>
      </c>
      <c r="J143" s="39">
        <v>253.73199999999997</v>
      </c>
      <c r="K143" s="40">
        <v>202</v>
      </c>
      <c r="L143" s="39"/>
    </row>
    <row r="144" spans="1:12" ht="15" x14ac:dyDescent="0.25">
      <c r="A144" s="23"/>
      <c r="B144" s="15"/>
      <c r="C144" s="11"/>
      <c r="D144" s="6"/>
      <c r="E144" s="41" t="s">
        <v>74</v>
      </c>
      <c r="F144" s="42">
        <v>50</v>
      </c>
      <c r="G144" s="42">
        <v>6.2019500000000001</v>
      </c>
      <c r="H144" s="42">
        <v>3.7059499999999996</v>
      </c>
      <c r="I144" s="42">
        <v>21.496599999999997</v>
      </c>
      <c r="J144" s="42">
        <v>144.041</v>
      </c>
      <c r="K144" s="43">
        <v>559</v>
      </c>
      <c r="L144" s="42"/>
    </row>
    <row r="145" spans="1:12" ht="15" x14ac:dyDescent="0.25">
      <c r="A145" s="23"/>
      <c r="B145" s="15"/>
      <c r="C145" s="11"/>
      <c r="D145" s="6"/>
      <c r="E145" s="41" t="s">
        <v>44</v>
      </c>
      <c r="F145" s="42">
        <v>10</v>
      </c>
      <c r="G145" s="42">
        <v>2.3199999999999998</v>
      </c>
      <c r="H145" s="42">
        <v>2.95</v>
      </c>
      <c r="I145" s="42">
        <v>0</v>
      </c>
      <c r="J145" s="42">
        <v>36.4</v>
      </c>
      <c r="K145" s="43">
        <v>16</v>
      </c>
      <c r="L145" s="42"/>
    </row>
    <row r="146" spans="1:12" ht="15" x14ac:dyDescent="0.25">
      <c r="A146" s="23"/>
      <c r="B146" s="15"/>
      <c r="C146" s="11"/>
      <c r="D146" s="7" t="s">
        <v>18</v>
      </c>
      <c r="E146" s="41" t="s">
        <v>48</v>
      </c>
      <c r="F146" s="42">
        <v>200</v>
      </c>
      <c r="G146" s="42">
        <v>3.6000000000000004E-2</v>
      </c>
      <c r="H146" s="42">
        <v>4.0000000000000001E-3</v>
      </c>
      <c r="I146" s="42">
        <v>8.1120000000000001</v>
      </c>
      <c r="J146" s="42">
        <v>33.28</v>
      </c>
      <c r="K146" s="43">
        <v>377</v>
      </c>
      <c r="L146" s="42"/>
    </row>
    <row r="147" spans="1:12" ht="15" x14ac:dyDescent="0.25">
      <c r="A147" s="23"/>
      <c r="B147" s="15"/>
      <c r="C147" s="11"/>
      <c r="D147" s="7" t="s">
        <v>19</v>
      </c>
      <c r="E147" s="41" t="s">
        <v>37</v>
      </c>
      <c r="F147" s="42">
        <v>60</v>
      </c>
      <c r="G147" s="42">
        <v>4.5</v>
      </c>
      <c r="H147" s="42">
        <v>1.74</v>
      </c>
      <c r="I147" s="42">
        <v>30.84</v>
      </c>
      <c r="J147" s="42">
        <v>157.19999999999999</v>
      </c>
      <c r="K147" s="43">
        <v>18</v>
      </c>
      <c r="L147" s="42"/>
    </row>
    <row r="148" spans="1:12" ht="15" x14ac:dyDescent="0.25">
      <c r="A148" s="23"/>
      <c r="B148" s="15"/>
      <c r="C148" s="11"/>
      <c r="D148" s="7" t="s">
        <v>20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4"/>
      <c r="B151" s="17"/>
      <c r="C151" s="8"/>
      <c r="D151" s="18" t="s">
        <v>29</v>
      </c>
      <c r="E151" s="9"/>
      <c r="F151" s="19">
        <f>SUM(F143:F150)</f>
        <v>520</v>
      </c>
      <c r="G151" s="19">
        <f t="shared" ref="G151:J151" si="26">SUM(G143:G150)</f>
        <v>19.197949999999999</v>
      </c>
      <c r="H151" s="19">
        <f t="shared" si="26"/>
        <v>15.34395</v>
      </c>
      <c r="I151" s="19">
        <f t="shared" si="26"/>
        <v>103.8086</v>
      </c>
      <c r="J151" s="19">
        <f t="shared" si="26"/>
        <v>624.65300000000002</v>
      </c>
      <c r="K151" s="25"/>
      <c r="L151" s="19">
        <v>81.75</v>
      </c>
    </row>
    <row r="152" spans="1:12" ht="15" x14ac:dyDescent="0.25">
      <c r="A152" s="26">
        <f>A143</f>
        <v>2</v>
      </c>
      <c r="B152" s="13">
        <f>B143</f>
        <v>1</v>
      </c>
      <c r="C152" s="10" t="s">
        <v>21</v>
      </c>
      <c r="D152" s="7" t="s">
        <v>22</v>
      </c>
      <c r="E152" s="41" t="s">
        <v>56</v>
      </c>
      <c r="F152" s="42">
        <v>60</v>
      </c>
      <c r="G152" s="42">
        <v>0.48</v>
      </c>
      <c r="H152" s="42">
        <v>0.06</v>
      </c>
      <c r="I152" s="42">
        <v>1.5</v>
      </c>
      <c r="J152" s="42">
        <v>8.4</v>
      </c>
      <c r="K152" s="43" t="s">
        <v>61</v>
      </c>
      <c r="L152" s="42"/>
    </row>
    <row r="153" spans="1:12" ht="15" x14ac:dyDescent="0.25">
      <c r="A153" s="23"/>
      <c r="B153" s="15"/>
      <c r="C153" s="11"/>
      <c r="D153" s="7" t="s">
        <v>23</v>
      </c>
      <c r="E153" s="41" t="s">
        <v>75</v>
      </c>
      <c r="F153" s="42">
        <v>200</v>
      </c>
      <c r="G153" s="42">
        <v>2.2360000000000002</v>
      </c>
      <c r="H153" s="42">
        <v>3.2320000000000007</v>
      </c>
      <c r="I153" s="42">
        <v>15.154000000000002</v>
      </c>
      <c r="J153" s="42">
        <v>98.8</v>
      </c>
      <c r="K153" s="43">
        <v>122</v>
      </c>
      <c r="L153" s="42"/>
    </row>
    <row r="154" spans="1:12" ht="15" x14ac:dyDescent="0.25">
      <c r="A154" s="23"/>
      <c r="B154" s="15"/>
      <c r="C154" s="11"/>
      <c r="D154" s="7" t="s">
        <v>24</v>
      </c>
      <c r="E154" s="41" t="s">
        <v>76</v>
      </c>
      <c r="F154" s="42">
        <v>90</v>
      </c>
      <c r="G154" s="42">
        <v>16.091999999999995</v>
      </c>
      <c r="H154" s="42">
        <v>14.212350000000001</v>
      </c>
      <c r="I154" s="42">
        <v>13.412699999999999</v>
      </c>
      <c r="J154" s="42">
        <v>237.22649999999999</v>
      </c>
      <c r="K154" s="43">
        <v>309</v>
      </c>
      <c r="L154" s="42"/>
    </row>
    <row r="155" spans="1:12" ht="15" x14ac:dyDescent="0.25">
      <c r="A155" s="23"/>
      <c r="B155" s="15"/>
      <c r="C155" s="11"/>
      <c r="D155" s="7" t="s">
        <v>25</v>
      </c>
      <c r="E155" s="41" t="s">
        <v>77</v>
      </c>
      <c r="F155" s="42">
        <v>150</v>
      </c>
      <c r="G155" s="42">
        <v>2.6016000000000004</v>
      </c>
      <c r="H155" s="42">
        <v>7.7249999999999988</v>
      </c>
      <c r="I155" s="42">
        <v>17.167199999999998</v>
      </c>
      <c r="J155" s="42">
        <v>148.30650000000003</v>
      </c>
      <c r="K155" s="43">
        <v>184</v>
      </c>
      <c r="L155" s="42"/>
    </row>
    <row r="156" spans="1:12" ht="15" x14ac:dyDescent="0.25">
      <c r="A156" s="23"/>
      <c r="B156" s="15"/>
      <c r="C156" s="11"/>
      <c r="D156" s="7" t="s">
        <v>26</v>
      </c>
      <c r="E156" s="41" t="s">
        <v>78</v>
      </c>
      <c r="F156" s="42">
        <v>200</v>
      </c>
      <c r="G156" s="42">
        <v>0.126</v>
      </c>
      <c r="H156" s="42">
        <v>1.4000000000000002E-2</v>
      </c>
      <c r="I156" s="42">
        <v>22.398000000000003</v>
      </c>
      <c r="J156" s="42">
        <v>92.54</v>
      </c>
      <c r="K156" s="43">
        <v>450</v>
      </c>
      <c r="L156" s="42"/>
    </row>
    <row r="157" spans="1:12" ht="15" x14ac:dyDescent="0.25">
      <c r="A157" s="23"/>
      <c r="B157" s="15"/>
      <c r="C157" s="11"/>
      <c r="D157" s="7" t="s">
        <v>27</v>
      </c>
      <c r="E157" s="41" t="s">
        <v>37</v>
      </c>
      <c r="F157" s="42">
        <v>40</v>
      </c>
      <c r="G157" s="42">
        <v>3</v>
      </c>
      <c r="H157" s="42">
        <v>1.1599999999999999</v>
      </c>
      <c r="I157" s="42">
        <v>20.56</v>
      </c>
      <c r="J157" s="42">
        <v>104.8</v>
      </c>
      <c r="K157" s="43">
        <v>18</v>
      </c>
      <c r="L157" s="42"/>
    </row>
    <row r="158" spans="1:12" ht="15" x14ac:dyDescent="0.25">
      <c r="A158" s="23"/>
      <c r="B158" s="15"/>
      <c r="C158" s="11"/>
      <c r="D158" s="7" t="s">
        <v>28</v>
      </c>
      <c r="E158" s="41" t="s">
        <v>42</v>
      </c>
      <c r="F158" s="42">
        <v>40</v>
      </c>
      <c r="G158" s="42">
        <v>2.2400000000000002</v>
      </c>
      <c r="H158" s="42">
        <v>0.44</v>
      </c>
      <c r="I158" s="42">
        <v>19.760000000000002</v>
      </c>
      <c r="J158" s="42">
        <v>92.8</v>
      </c>
      <c r="K158" s="43">
        <v>19</v>
      </c>
      <c r="L158" s="42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4"/>
      <c r="B161" s="17"/>
      <c r="C161" s="8"/>
      <c r="D161" s="18" t="s">
        <v>29</v>
      </c>
      <c r="E161" s="9"/>
      <c r="F161" s="19">
        <f>SUM(F152:F160)</f>
        <v>780</v>
      </c>
      <c r="G161" s="19">
        <f t="shared" ref="G161:J161" si="27">SUM(G152:G160)</f>
        <v>26.775599999999997</v>
      </c>
      <c r="H161" s="19">
        <f t="shared" si="27"/>
        <v>26.843350000000001</v>
      </c>
      <c r="I161" s="19">
        <f t="shared" si="27"/>
        <v>109.95190000000001</v>
      </c>
      <c r="J161" s="19">
        <f t="shared" si="27"/>
        <v>782.87299999999993</v>
      </c>
      <c r="K161" s="25"/>
      <c r="L161" s="19">
        <v>117</v>
      </c>
    </row>
    <row r="162" spans="1:12" ht="15" x14ac:dyDescent="0.25">
      <c r="A162" s="26">
        <v>2</v>
      </c>
      <c r="B162" s="13">
        <v>1</v>
      </c>
      <c r="C162" s="10" t="s">
        <v>97</v>
      </c>
      <c r="D162" s="7" t="s">
        <v>22</v>
      </c>
      <c r="E162" s="41" t="s">
        <v>98</v>
      </c>
      <c r="F162" s="42">
        <v>150</v>
      </c>
      <c r="G162" s="42">
        <v>11.920092000000002</v>
      </c>
      <c r="H162" s="42">
        <v>11.679642000000001</v>
      </c>
      <c r="I162" s="42">
        <v>64.796715000000006</v>
      </c>
      <c r="J162" s="42">
        <v>411.87068999999997</v>
      </c>
      <c r="K162" s="43">
        <v>497</v>
      </c>
      <c r="L162" s="42"/>
    </row>
    <row r="163" spans="1:12" ht="15" x14ac:dyDescent="0.25">
      <c r="A163" s="23"/>
      <c r="B163" s="15"/>
      <c r="C163" s="11"/>
      <c r="D163" s="7" t="s">
        <v>17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7"/>
      <c r="E164" s="41" t="s">
        <v>99</v>
      </c>
      <c r="F164" s="42">
        <v>50</v>
      </c>
      <c r="G164" s="42">
        <v>0.20400000000000001</v>
      </c>
      <c r="H164" s="42">
        <v>5.1000000000000004E-2</v>
      </c>
      <c r="I164" s="42">
        <v>17.687999999999999</v>
      </c>
      <c r="J164" s="42">
        <v>73.11</v>
      </c>
      <c r="K164" s="43">
        <v>378</v>
      </c>
      <c r="L164" s="42"/>
    </row>
    <row r="165" spans="1:12" ht="15" x14ac:dyDescent="0.25">
      <c r="A165" s="23"/>
      <c r="B165" s="15"/>
      <c r="C165" s="11"/>
      <c r="D165" s="7"/>
      <c r="E165" s="41" t="s">
        <v>45</v>
      </c>
      <c r="F165" s="42">
        <v>40</v>
      </c>
      <c r="G165" s="42">
        <v>3</v>
      </c>
      <c r="H165" s="42">
        <v>3.92</v>
      </c>
      <c r="I165" s="42">
        <v>29.76</v>
      </c>
      <c r="J165" s="42">
        <v>166.8</v>
      </c>
      <c r="K165" s="43">
        <v>9</v>
      </c>
      <c r="L165" s="42"/>
    </row>
    <row r="166" spans="1:12" ht="15" x14ac:dyDescent="0.25">
      <c r="A166" s="23"/>
      <c r="B166" s="15"/>
      <c r="C166" s="11"/>
      <c r="D166" s="7"/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 t="s">
        <v>54</v>
      </c>
      <c r="F167" s="42">
        <v>200</v>
      </c>
      <c r="G167" s="42">
        <v>3.9008000000000003</v>
      </c>
      <c r="H167" s="42">
        <v>3.8431999999999999</v>
      </c>
      <c r="I167" s="42">
        <v>13.666000000000002</v>
      </c>
      <c r="J167" s="42">
        <v>104.52879999999999</v>
      </c>
      <c r="K167" s="43">
        <v>419</v>
      </c>
      <c r="L167" s="42"/>
    </row>
    <row r="168" spans="1:12" ht="15" x14ac:dyDescent="0.25">
      <c r="A168" s="23"/>
      <c r="B168" s="15"/>
      <c r="C168" s="11"/>
      <c r="D168" s="7" t="s">
        <v>27</v>
      </c>
      <c r="E168" s="41" t="s">
        <v>37</v>
      </c>
      <c r="F168" s="42">
        <v>60</v>
      </c>
      <c r="G168" s="42">
        <v>4.5</v>
      </c>
      <c r="H168" s="42">
        <v>1.74</v>
      </c>
      <c r="I168" s="42">
        <v>30.84</v>
      </c>
      <c r="J168" s="42">
        <v>157.19999999999999</v>
      </c>
      <c r="K168" s="43">
        <v>18</v>
      </c>
      <c r="L168" s="42"/>
    </row>
    <row r="169" spans="1:12" ht="15" x14ac:dyDescent="0.25">
      <c r="A169" s="24"/>
      <c r="B169" s="17"/>
      <c r="C169" s="8"/>
      <c r="D169" s="18" t="s">
        <v>29</v>
      </c>
      <c r="E169" s="9"/>
      <c r="F169" s="19">
        <f>SUM(F162:F168)</f>
        <v>500</v>
      </c>
      <c r="G169" s="19">
        <f>SUM(G162:G168)</f>
        <v>23.524892000000001</v>
      </c>
      <c r="H169" s="19">
        <f>SUM(H162:H168)</f>
        <v>21.233841999999999</v>
      </c>
      <c r="I169" s="19">
        <f>SUM(I162:I168)</f>
        <v>156.75071500000001</v>
      </c>
      <c r="J169" s="19">
        <f>SUM(J162:J168)</f>
        <v>913.50949000000014</v>
      </c>
      <c r="K169" s="25"/>
      <c r="L169" s="19">
        <v>81.75</v>
      </c>
    </row>
    <row r="170" spans="1:12" ht="15.75" thickBot="1" x14ac:dyDescent="0.25">
      <c r="A170" s="29">
        <f>A143</f>
        <v>2</v>
      </c>
      <c r="B170" s="30">
        <f>B143</f>
        <v>1</v>
      </c>
      <c r="C170" s="55" t="s">
        <v>4</v>
      </c>
      <c r="D170" s="56"/>
      <c r="E170" s="31"/>
      <c r="F170" s="32">
        <f>F151+F161+F169</f>
        <v>1800</v>
      </c>
      <c r="G170" s="32">
        <f>G151+G161+G169</f>
        <v>69.498441999999997</v>
      </c>
      <c r="H170" s="32">
        <f>H151+H161+H169</f>
        <v>63.421142000000003</v>
      </c>
      <c r="I170" s="32">
        <f>I151+I161+I169</f>
        <v>370.51121499999999</v>
      </c>
      <c r="J170" s="32">
        <f>J151+J161+J169</f>
        <v>2321.0354900000002</v>
      </c>
      <c r="K170" s="32"/>
      <c r="L170" s="32">
        <f>L151+L161+L169</f>
        <v>280.5</v>
      </c>
    </row>
    <row r="171" spans="1:12" ht="15" x14ac:dyDescent="0.25">
      <c r="A171" s="14">
        <v>2</v>
      </c>
      <c r="B171" s="15">
        <v>2</v>
      </c>
      <c r="C171" s="22" t="s">
        <v>16</v>
      </c>
      <c r="D171" s="5" t="s">
        <v>17</v>
      </c>
      <c r="E171" s="38" t="s">
        <v>53</v>
      </c>
      <c r="F171" s="39">
        <v>200</v>
      </c>
      <c r="G171" s="39">
        <v>4.4320000000000004</v>
      </c>
      <c r="H171" s="39">
        <v>4.8380000000000001</v>
      </c>
      <c r="I171" s="39">
        <v>24.282999999999998</v>
      </c>
      <c r="J171" s="39">
        <v>158.52000000000001</v>
      </c>
      <c r="K171" s="40">
        <v>196</v>
      </c>
      <c r="L171" s="39"/>
    </row>
    <row r="172" spans="1:12" ht="15" x14ac:dyDescent="0.25">
      <c r="A172" s="14"/>
      <c r="B172" s="15"/>
      <c r="C172" s="11"/>
      <c r="D172" s="6"/>
      <c r="E172" s="41" t="s">
        <v>45</v>
      </c>
      <c r="F172" s="42">
        <v>40</v>
      </c>
      <c r="G172" s="42">
        <v>3</v>
      </c>
      <c r="H172" s="42">
        <v>3.92</v>
      </c>
      <c r="I172" s="42">
        <v>29.76</v>
      </c>
      <c r="J172" s="42">
        <v>166.8</v>
      </c>
      <c r="K172" s="43">
        <v>9</v>
      </c>
      <c r="L172" s="42"/>
    </row>
    <row r="173" spans="1:12" ht="15" x14ac:dyDescent="0.25">
      <c r="A173" s="14"/>
      <c r="B173" s="15"/>
      <c r="C173" s="11"/>
      <c r="D173" s="6"/>
      <c r="E173" s="41" t="s">
        <v>44</v>
      </c>
      <c r="F173" s="42">
        <v>10</v>
      </c>
      <c r="G173" s="42">
        <v>2.3199999999999998</v>
      </c>
      <c r="H173" s="42">
        <v>2.95</v>
      </c>
      <c r="I173" s="42">
        <v>0</v>
      </c>
      <c r="J173" s="42">
        <v>36.4</v>
      </c>
      <c r="K173" s="43">
        <v>16</v>
      </c>
      <c r="L173" s="42"/>
    </row>
    <row r="174" spans="1:12" ht="15" x14ac:dyDescent="0.25">
      <c r="A174" s="14"/>
      <c r="B174" s="15"/>
      <c r="C174" s="11"/>
      <c r="D174" s="7" t="s">
        <v>18</v>
      </c>
      <c r="E174" s="41" t="s">
        <v>79</v>
      </c>
      <c r="F174" s="42">
        <v>200</v>
      </c>
      <c r="G174" s="42">
        <v>2.4</v>
      </c>
      <c r="H174" s="42">
        <v>2.56</v>
      </c>
      <c r="I174" s="42">
        <v>9.7540000000000013</v>
      </c>
      <c r="J174" s="42">
        <v>71.94</v>
      </c>
      <c r="K174" s="43">
        <v>421</v>
      </c>
      <c r="L174" s="42"/>
    </row>
    <row r="175" spans="1:12" ht="15" x14ac:dyDescent="0.25">
      <c r="A175" s="14"/>
      <c r="B175" s="15"/>
      <c r="C175" s="11"/>
      <c r="D175" s="7" t="s">
        <v>19</v>
      </c>
      <c r="E175" s="41" t="s">
        <v>37</v>
      </c>
      <c r="F175" s="42">
        <v>60</v>
      </c>
      <c r="G175" s="42">
        <v>4.5</v>
      </c>
      <c r="H175" s="42">
        <v>1.74</v>
      </c>
      <c r="I175" s="42">
        <v>30.84</v>
      </c>
      <c r="J175" s="42">
        <v>157.19999999999999</v>
      </c>
      <c r="K175" s="43">
        <v>18</v>
      </c>
      <c r="L175" s="42"/>
    </row>
    <row r="176" spans="1:12" ht="15" x14ac:dyDescent="0.25">
      <c r="A176" s="14"/>
      <c r="B176" s="15"/>
      <c r="C176" s="11"/>
      <c r="D176" s="7" t="s">
        <v>20</v>
      </c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14"/>
      <c r="B177" s="15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14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16"/>
      <c r="B179" s="17"/>
      <c r="C179" s="8"/>
      <c r="D179" s="18" t="s">
        <v>29</v>
      </c>
      <c r="E179" s="9"/>
      <c r="F179" s="19">
        <f>SUM(F171:F178)</f>
        <v>510</v>
      </c>
      <c r="G179" s="19">
        <f t="shared" ref="G179:J179" si="28">SUM(G171:G178)</f>
        <v>16.652000000000001</v>
      </c>
      <c r="H179" s="19">
        <f t="shared" si="28"/>
        <v>16.007999999999999</v>
      </c>
      <c r="I179" s="19">
        <f t="shared" si="28"/>
        <v>94.637</v>
      </c>
      <c r="J179" s="19">
        <f t="shared" si="28"/>
        <v>590.86</v>
      </c>
      <c r="K179" s="25"/>
      <c r="L179" s="19">
        <v>81.75</v>
      </c>
    </row>
    <row r="180" spans="1:12" ht="25.5" x14ac:dyDescent="0.25">
      <c r="A180" s="13">
        <f>A171</f>
        <v>2</v>
      </c>
      <c r="B180" s="13">
        <f>B171</f>
        <v>2</v>
      </c>
      <c r="C180" s="10" t="s">
        <v>21</v>
      </c>
      <c r="D180" s="7" t="s">
        <v>22</v>
      </c>
      <c r="E180" s="41" t="s">
        <v>80</v>
      </c>
      <c r="F180" s="42">
        <v>60</v>
      </c>
      <c r="G180" s="42">
        <v>1.08</v>
      </c>
      <c r="H180" s="42">
        <v>2.4575999999999998</v>
      </c>
      <c r="I180" s="42">
        <v>3.7191000000000001</v>
      </c>
      <c r="J180" s="42">
        <v>41.966999999999999</v>
      </c>
      <c r="K180" s="43" t="s">
        <v>84</v>
      </c>
      <c r="L180" s="42"/>
    </row>
    <row r="181" spans="1:12" ht="15" x14ac:dyDescent="0.25">
      <c r="A181" s="14"/>
      <c r="B181" s="15"/>
      <c r="C181" s="11"/>
      <c r="D181" s="7" t="s">
        <v>23</v>
      </c>
      <c r="E181" s="41" t="s">
        <v>81</v>
      </c>
      <c r="F181" s="42">
        <v>200</v>
      </c>
      <c r="G181" s="42">
        <v>6.1389999999999993</v>
      </c>
      <c r="H181" s="42">
        <v>5.5750000000000002</v>
      </c>
      <c r="I181" s="42">
        <v>10.853999999999999</v>
      </c>
      <c r="J181" s="42">
        <v>109.42</v>
      </c>
      <c r="K181" s="43">
        <v>152</v>
      </c>
      <c r="L181" s="42"/>
    </row>
    <row r="182" spans="1:12" ht="15" x14ac:dyDescent="0.25">
      <c r="A182" s="14"/>
      <c r="B182" s="15"/>
      <c r="C182" s="11"/>
      <c r="D182" s="7" t="s">
        <v>24</v>
      </c>
      <c r="E182" s="41" t="s">
        <v>82</v>
      </c>
      <c r="F182" s="42">
        <v>90</v>
      </c>
      <c r="G182" s="42">
        <v>13.427999999999997</v>
      </c>
      <c r="H182" s="42">
        <v>9.2456999999999994</v>
      </c>
      <c r="I182" s="42">
        <v>3.7962000000000002</v>
      </c>
      <c r="J182" s="42">
        <v>165.11</v>
      </c>
      <c r="K182" s="43">
        <v>284</v>
      </c>
      <c r="L182" s="42"/>
    </row>
    <row r="183" spans="1:12" ht="15" x14ac:dyDescent="0.25">
      <c r="A183" s="14"/>
      <c r="B183" s="15"/>
      <c r="C183" s="11"/>
      <c r="D183" s="7" t="s">
        <v>25</v>
      </c>
      <c r="E183" s="41" t="s">
        <v>83</v>
      </c>
      <c r="F183" s="42">
        <v>150</v>
      </c>
      <c r="G183" s="42">
        <v>5.835</v>
      </c>
      <c r="H183" s="42">
        <v>6.87</v>
      </c>
      <c r="I183" s="42">
        <v>37.072499999999998</v>
      </c>
      <c r="J183" s="42">
        <v>233.55</v>
      </c>
      <c r="K183" s="43">
        <v>340</v>
      </c>
      <c r="L183" s="42"/>
    </row>
    <row r="184" spans="1:12" ht="15" x14ac:dyDescent="0.25">
      <c r="A184" s="14"/>
      <c r="B184" s="15"/>
      <c r="C184" s="11"/>
      <c r="D184" s="7" t="s">
        <v>26</v>
      </c>
      <c r="E184" s="41" t="s">
        <v>41</v>
      </c>
      <c r="F184" s="42">
        <v>200</v>
      </c>
      <c r="G184" s="42">
        <v>0.48</v>
      </c>
      <c r="H184" s="42">
        <v>3.5999999999999997E-2</v>
      </c>
      <c r="I184" s="42">
        <v>14.832000000000001</v>
      </c>
      <c r="J184" s="42">
        <v>60.72</v>
      </c>
      <c r="K184" s="43">
        <v>638</v>
      </c>
      <c r="L184" s="42"/>
    </row>
    <row r="185" spans="1:12" ht="15" x14ac:dyDescent="0.25">
      <c r="A185" s="14"/>
      <c r="B185" s="15"/>
      <c r="C185" s="11"/>
      <c r="D185" s="7" t="s">
        <v>27</v>
      </c>
      <c r="E185" s="41" t="s">
        <v>37</v>
      </c>
      <c r="F185" s="42">
        <v>20</v>
      </c>
      <c r="G185" s="42">
        <v>1.5</v>
      </c>
      <c r="H185" s="42">
        <v>0.57999999999999996</v>
      </c>
      <c r="I185" s="42">
        <v>10.28</v>
      </c>
      <c r="J185" s="42">
        <v>52.4</v>
      </c>
      <c r="K185" s="43">
        <v>18</v>
      </c>
      <c r="L185" s="42"/>
    </row>
    <row r="186" spans="1:12" ht="15" x14ac:dyDescent="0.25">
      <c r="A186" s="14"/>
      <c r="B186" s="15"/>
      <c r="C186" s="11"/>
      <c r="D186" s="7" t="s">
        <v>28</v>
      </c>
      <c r="E186" s="41" t="s">
        <v>42</v>
      </c>
      <c r="F186" s="42">
        <v>40</v>
      </c>
      <c r="G186" s="42">
        <v>2.2400000000000002</v>
      </c>
      <c r="H186" s="42">
        <v>0.44</v>
      </c>
      <c r="I186" s="42">
        <v>19.760000000000002</v>
      </c>
      <c r="J186" s="42">
        <v>92.8</v>
      </c>
      <c r="K186" s="43">
        <v>19</v>
      </c>
      <c r="L186" s="42"/>
    </row>
    <row r="187" spans="1:12" ht="15" x14ac:dyDescent="0.25">
      <c r="A187" s="14"/>
      <c r="B187" s="15"/>
      <c r="C187" s="11"/>
      <c r="D187" s="6"/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14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16"/>
      <c r="B189" s="17"/>
      <c r="C189" s="8"/>
      <c r="D189" s="18" t="s">
        <v>29</v>
      </c>
      <c r="E189" s="9"/>
      <c r="F189" s="19">
        <f>SUM(F180:F188)</f>
        <v>760</v>
      </c>
      <c r="G189" s="19">
        <f t="shared" ref="G189:J189" si="29">SUM(G180:G188)</f>
        <v>30.701999999999998</v>
      </c>
      <c r="H189" s="19">
        <f t="shared" si="29"/>
        <v>25.204300000000003</v>
      </c>
      <c r="I189" s="19">
        <f t="shared" si="29"/>
        <v>100.3138</v>
      </c>
      <c r="J189" s="19">
        <f t="shared" si="29"/>
        <v>755.96699999999998</v>
      </c>
      <c r="K189" s="25"/>
      <c r="L189" s="19">
        <v>117</v>
      </c>
    </row>
    <row r="190" spans="1:12" ht="15" x14ac:dyDescent="0.25">
      <c r="A190" s="26">
        <v>2</v>
      </c>
      <c r="B190" s="13">
        <v>2</v>
      </c>
      <c r="C190" s="10" t="s">
        <v>97</v>
      </c>
      <c r="D190" s="7" t="s">
        <v>22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17</v>
      </c>
      <c r="E191" s="41" t="s">
        <v>103</v>
      </c>
      <c r="F191" s="42">
        <v>200</v>
      </c>
      <c r="G191" s="42">
        <v>9.17</v>
      </c>
      <c r="H191" s="42">
        <v>13.922399999999998</v>
      </c>
      <c r="I191" s="42">
        <v>47.885999999999996</v>
      </c>
      <c r="J191" s="42">
        <v>354.67599999999999</v>
      </c>
      <c r="K191" s="43">
        <v>208</v>
      </c>
      <c r="L191" s="42"/>
    </row>
    <row r="192" spans="1:12" ht="15" x14ac:dyDescent="0.25">
      <c r="A192" s="23"/>
      <c r="B192" s="15"/>
      <c r="C192" s="11"/>
      <c r="D192" s="7"/>
      <c r="E192" s="41" t="s">
        <v>45</v>
      </c>
      <c r="F192" s="42">
        <v>40</v>
      </c>
      <c r="G192" s="42">
        <v>3</v>
      </c>
      <c r="H192" s="42">
        <v>3.92</v>
      </c>
      <c r="I192" s="42">
        <v>29.76</v>
      </c>
      <c r="J192" s="42">
        <v>166.8</v>
      </c>
      <c r="K192" s="43">
        <v>9</v>
      </c>
      <c r="L192" s="42"/>
    </row>
    <row r="193" spans="1:12" ht="15" x14ac:dyDescent="0.25">
      <c r="A193" s="23"/>
      <c r="B193" s="15"/>
      <c r="C193" s="11"/>
      <c r="D193" s="7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7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3"/>
      <c r="B195" s="15"/>
      <c r="C195" s="11"/>
      <c r="D195" s="7" t="s">
        <v>26</v>
      </c>
      <c r="E195" s="41" t="s">
        <v>92</v>
      </c>
      <c r="F195" s="42">
        <v>200</v>
      </c>
      <c r="G195" s="42">
        <v>0</v>
      </c>
      <c r="H195" s="42">
        <v>0</v>
      </c>
      <c r="I195" s="42">
        <v>5.9940000000000007</v>
      </c>
      <c r="J195" s="42">
        <v>23.94</v>
      </c>
      <c r="K195" s="43">
        <v>420</v>
      </c>
      <c r="L195" s="42"/>
    </row>
    <row r="196" spans="1:12" ht="15" x14ac:dyDescent="0.25">
      <c r="A196" s="23"/>
      <c r="B196" s="15"/>
      <c r="C196" s="11"/>
      <c r="D196" s="7" t="s">
        <v>27</v>
      </c>
      <c r="E196" s="41" t="s">
        <v>37</v>
      </c>
      <c r="F196" s="42">
        <v>60</v>
      </c>
      <c r="G196" s="42">
        <v>4.5</v>
      </c>
      <c r="H196" s="42">
        <v>1.74</v>
      </c>
      <c r="I196" s="42">
        <v>30.84</v>
      </c>
      <c r="J196" s="42">
        <v>157.19999999999999</v>
      </c>
      <c r="K196" s="43">
        <v>18</v>
      </c>
      <c r="L196" s="42"/>
    </row>
    <row r="197" spans="1:12" ht="15" x14ac:dyDescent="0.25">
      <c r="A197" s="24"/>
      <c r="B197" s="17"/>
      <c r="C197" s="8"/>
      <c r="D197" s="18" t="s">
        <v>29</v>
      </c>
      <c r="E197" s="9"/>
      <c r="F197" s="19">
        <f>SUM(F190:F196)</f>
        <v>500</v>
      </c>
      <c r="G197" s="19">
        <f>SUM(G190:G196)</f>
        <v>16.670000000000002</v>
      </c>
      <c r="H197" s="19">
        <f>SUM(H190:H196)</f>
        <v>19.582399999999996</v>
      </c>
      <c r="I197" s="19">
        <f>SUM(I190:I196)</f>
        <v>114.48</v>
      </c>
      <c r="J197" s="19">
        <f>SUM(J190:J196)</f>
        <v>702.61599999999999</v>
      </c>
      <c r="K197" s="25"/>
      <c r="L197" s="19">
        <v>81.75</v>
      </c>
    </row>
    <row r="198" spans="1:12" ht="15.75" thickBot="1" x14ac:dyDescent="0.25">
      <c r="A198" s="33">
        <f>A171</f>
        <v>2</v>
      </c>
      <c r="B198" s="33">
        <f>B171</f>
        <v>2</v>
      </c>
      <c r="C198" s="55" t="s">
        <v>4</v>
      </c>
      <c r="D198" s="56"/>
      <c r="E198" s="31"/>
      <c r="F198" s="32">
        <f>F179+F189+F197</f>
        <v>1770</v>
      </c>
      <c r="G198" s="32">
        <f>G179+G189+G197</f>
        <v>64.024000000000001</v>
      </c>
      <c r="H198" s="32">
        <f>H179+H189+H197</f>
        <v>60.794699999999992</v>
      </c>
      <c r="I198" s="32">
        <f>I179+I189+I197</f>
        <v>309.43080000000003</v>
      </c>
      <c r="J198" s="32">
        <f>J179+J189+J197</f>
        <v>2049.4430000000002</v>
      </c>
      <c r="K198" s="32"/>
      <c r="L198" s="32">
        <f>L179+L189+L197</f>
        <v>280.5</v>
      </c>
    </row>
    <row r="199" spans="1:12" ht="15" x14ac:dyDescent="0.25">
      <c r="A199" s="20">
        <v>2</v>
      </c>
      <c r="B199" s="21">
        <v>3</v>
      </c>
      <c r="C199" s="22" t="s">
        <v>16</v>
      </c>
      <c r="D199" s="5" t="s">
        <v>17</v>
      </c>
      <c r="E199" s="38" t="s">
        <v>85</v>
      </c>
      <c r="F199" s="39">
        <v>180</v>
      </c>
      <c r="G199" s="39">
        <v>6.4188000000000001</v>
      </c>
      <c r="H199" s="39">
        <v>8.5130999999999997</v>
      </c>
      <c r="I199" s="39">
        <v>22.827600000000004</v>
      </c>
      <c r="J199" s="39">
        <v>193.95000000000005</v>
      </c>
      <c r="K199" s="40">
        <v>191</v>
      </c>
      <c r="L199" s="39"/>
    </row>
    <row r="200" spans="1:12" ht="15" x14ac:dyDescent="0.25">
      <c r="A200" s="23"/>
      <c r="B200" s="15"/>
      <c r="C200" s="11"/>
      <c r="D200" s="6"/>
      <c r="E200" s="41" t="s">
        <v>44</v>
      </c>
      <c r="F200" s="42">
        <v>10</v>
      </c>
      <c r="G200" s="42">
        <v>2.3199999999999998</v>
      </c>
      <c r="H200" s="42">
        <v>2.95</v>
      </c>
      <c r="I200" s="42">
        <v>0</v>
      </c>
      <c r="J200" s="42">
        <v>36.4</v>
      </c>
      <c r="K200" s="43">
        <v>16</v>
      </c>
      <c r="L200" s="42"/>
    </row>
    <row r="201" spans="1:12" ht="15" x14ac:dyDescent="0.25">
      <c r="A201" s="23"/>
      <c r="B201" s="15"/>
      <c r="C201" s="11"/>
      <c r="D201" s="7" t="s">
        <v>18</v>
      </c>
      <c r="E201" s="41" t="s">
        <v>54</v>
      </c>
      <c r="F201" s="42">
        <v>200</v>
      </c>
      <c r="G201" s="42">
        <v>3.9008000000000003</v>
      </c>
      <c r="H201" s="42">
        <v>3.8431999999999999</v>
      </c>
      <c r="I201" s="42">
        <v>13.666000000000002</v>
      </c>
      <c r="J201" s="42">
        <v>104.52879999999999</v>
      </c>
      <c r="K201" s="43">
        <v>419</v>
      </c>
      <c r="L201" s="42"/>
    </row>
    <row r="202" spans="1:12" ht="15.75" customHeight="1" x14ac:dyDescent="0.25">
      <c r="A202" s="23"/>
      <c r="B202" s="15"/>
      <c r="C202" s="11"/>
      <c r="D202" s="7" t="s">
        <v>19</v>
      </c>
      <c r="E202" s="41" t="s">
        <v>37</v>
      </c>
      <c r="F202" s="42">
        <v>60</v>
      </c>
      <c r="G202" s="42">
        <v>4.5</v>
      </c>
      <c r="H202" s="42">
        <v>1.74</v>
      </c>
      <c r="I202" s="42">
        <v>30.84</v>
      </c>
      <c r="J202" s="42">
        <v>157.19999999999999</v>
      </c>
      <c r="K202" s="43">
        <v>18</v>
      </c>
      <c r="L202" s="42"/>
    </row>
    <row r="203" spans="1:12" ht="15" x14ac:dyDescent="0.25">
      <c r="A203" s="23"/>
      <c r="B203" s="15"/>
      <c r="C203" s="11"/>
      <c r="D203" s="7" t="s">
        <v>20</v>
      </c>
      <c r="E203" s="41" t="s">
        <v>55</v>
      </c>
      <c r="F203" s="42">
        <v>100</v>
      </c>
      <c r="G203" s="42">
        <v>0.4</v>
      </c>
      <c r="H203" s="42">
        <v>0.4</v>
      </c>
      <c r="I203" s="42">
        <v>9.8000000000000007</v>
      </c>
      <c r="J203" s="42">
        <v>47</v>
      </c>
      <c r="K203" s="43">
        <v>403</v>
      </c>
      <c r="L203" s="42"/>
    </row>
    <row r="204" spans="1:12" ht="15" x14ac:dyDescent="0.25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3"/>
      <c r="B205" s="15"/>
      <c r="C205" s="11"/>
      <c r="D205" s="6"/>
      <c r="E205" s="41"/>
      <c r="F205" s="42"/>
      <c r="G205" s="42"/>
      <c r="H205" s="42"/>
      <c r="I205" s="42"/>
      <c r="J205" s="42"/>
      <c r="K205" s="43"/>
      <c r="L205" s="42"/>
    </row>
    <row r="206" spans="1:12" ht="15" x14ac:dyDescent="0.25">
      <c r="A206" s="24"/>
      <c r="B206" s="17"/>
      <c r="C206" s="8"/>
      <c r="D206" s="18" t="s">
        <v>29</v>
      </c>
      <c r="E206" s="9"/>
      <c r="F206" s="19">
        <f>SUM(F199:F205)</f>
        <v>550</v>
      </c>
      <c r="G206" s="19">
        <f t="shared" ref="G206:J206" si="30">SUM(G199:G205)</f>
        <v>17.5396</v>
      </c>
      <c r="H206" s="19">
        <f t="shared" si="30"/>
        <v>17.446299999999997</v>
      </c>
      <c r="I206" s="19">
        <f t="shared" si="30"/>
        <v>77.133600000000001</v>
      </c>
      <c r="J206" s="19">
        <f t="shared" si="30"/>
        <v>539.0788</v>
      </c>
      <c r="K206" s="25"/>
      <c r="L206" s="19">
        <v>81.75</v>
      </c>
    </row>
    <row r="207" spans="1:12" ht="15" x14ac:dyDescent="0.25">
      <c r="A207" s="26">
        <f>A199</f>
        <v>2</v>
      </c>
      <c r="B207" s="13">
        <f>B199</f>
        <v>3</v>
      </c>
      <c r="C207" s="10" t="s">
        <v>21</v>
      </c>
      <c r="D207" s="7" t="s">
        <v>22</v>
      </c>
      <c r="E207" s="41" t="s">
        <v>63</v>
      </c>
      <c r="F207" s="42">
        <v>70</v>
      </c>
      <c r="G207" s="42">
        <v>0.84</v>
      </c>
      <c r="H207" s="42">
        <v>3.29</v>
      </c>
      <c r="I207" s="42">
        <v>5.39</v>
      </c>
      <c r="J207" s="42">
        <v>54.6</v>
      </c>
      <c r="K207" s="43">
        <v>25</v>
      </c>
      <c r="L207" s="42"/>
    </row>
    <row r="208" spans="1:12" ht="15" x14ac:dyDescent="0.25">
      <c r="A208" s="23"/>
      <c r="B208" s="15"/>
      <c r="C208" s="11"/>
      <c r="D208" s="7" t="s">
        <v>23</v>
      </c>
      <c r="E208" s="41" t="s">
        <v>86</v>
      </c>
      <c r="F208" s="42">
        <v>200</v>
      </c>
      <c r="G208" s="42">
        <v>8.3187999999999995</v>
      </c>
      <c r="H208" s="42">
        <v>6.7490000000000006</v>
      </c>
      <c r="I208" s="42">
        <v>11.3682</v>
      </c>
      <c r="J208" s="42">
        <v>129.75799999999998</v>
      </c>
      <c r="K208" s="43">
        <v>121</v>
      </c>
      <c r="L208" s="42"/>
    </row>
    <row r="209" spans="1:12" ht="15" x14ac:dyDescent="0.25">
      <c r="A209" s="23"/>
      <c r="B209" s="15"/>
      <c r="C209" s="11"/>
      <c r="D209" s="7" t="s">
        <v>24</v>
      </c>
      <c r="E209" s="41" t="s">
        <v>87</v>
      </c>
      <c r="F209" s="42">
        <v>100</v>
      </c>
      <c r="G209" s="42">
        <v>20.678000000000008</v>
      </c>
      <c r="H209" s="42">
        <v>4.6970000000000001</v>
      </c>
      <c r="I209" s="42">
        <v>16.588000000000001</v>
      </c>
      <c r="J209" s="42">
        <v>191.48</v>
      </c>
      <c r="K209" s="43" t="s">
        <v>90</v>
      </c>
      <c r="L209" s="42"/>
    </row>
    <row r="210" spans="1:12" ht="15" x14ac:dyDescent="0.25">
      <c r="A210" s="23"/>
      <c r="B210" s="15"/>
      <c r="C210" s="11"/>
      <c r="D210" s="7" t="s">
        <v>25</v>
      </c>
      <c r="E210" s="41" t="s">
        <v>88</v>
      </c>
      <c r="F210" s="42">
        <v>190</v>
      </c>
      <c r="G210" s="42">
        <v>4.8715999999999999</v>
      </c>
      <c r="H210" s="42">
        <v>5.6677</v>
      </c>
      <c r="I210" s="42">
        <v>39.377500000000005</v>
      </c>
      <c r="J210" s="42">
        <v>228.43700000000001</v>
      </c>
      <c r="K210" s="43">
        <v>346</v>
      </c>
      <c r="L210" s="42"/>
    </row>
    <row r="211" spans="1:12" ht="15" x14ac:dyDescent="0.25">
      <c r="A211" s="23"/>
      <c r="B211" s="15"/>
      <c r="C211" s="11"/>
      <c r="D211" s="7" t="s">
        <v>26</v>
      </c>
      <c r="E211" s="41" t="s">
        <v>89</v>
      </c>
      <c r="F211" s="42">
        <v>200</v>
      </c>
      <c r="G211" s="42">
        <v>0.13500000000000001</v>
      </c>
      <c r="H211" s="42">
        <v>3.2000000000000001E-2</v>
      </c>
      <c r="I211" s="42">
        <v>15.428000000000003</v>
      </c>
      <c r="J211" s="42">
        <v>62.150000000000006</v>
      </c>
      <c r="K211" s="43">
        <v>431</v>
      </c>
      <c r="L211" s="42"/>
    </row>
    <row r="212" spans="1:12" ht="15" x14ac:dyDescent="0.25">
      <c r="A212" s="23"/>
      <c r="B212" s="15"/>
      <c r="C212" s="11"/>
      <c r="D212" s="7" t="s">
        <v>27</v>
      </c>
      <c r="E212" s="41" t="s">
        <v>37</v>
      </c>
      <c r="F212" s="42">
        <v>60</v>
      </c>
      <c r="G212" s="42">
        <v>4.5</v>
      </c>
      <c r="H212" s="42">
        <v>1.74</v>
      </c>
      <c r="I212" s="42">
        <v>30.84</v>
      </c>
      <c r="J212" s="42">
        <v>157.19999999999999</v>
      </c>
      <c r="K212" s="43">
        <v>18</v>
      </c>
      <c r="L212" s="42"/>
    </row>
    <row r="213" spans="1:12" ht="15" x14ac:dyDescent="0.25">
      <c r="A213" s="23"/>
      <c r="B213" s="15"/>
      <c r="C213" s="11"/>
      <c r="D213" s="7" t="s">
        <v>28</v>
      </c>
      <c r="E213" s="41" t="s">
        <v>42</v>
      </c>
      <c r="F213" s="42">
        <v>40</v>
      </c>
      <c r="G213" s="42">
        <v>2.2400000000000002</v>
      </c>
      <c r="H213" s="42">
        <v>0.44</v>
      </c>
      <c r="I213" s="42">
        <v>19.760000000000002</v>
      </c>
      <c r="J213" s="42">
        <v>92.8</v>
      </c>
      <c r="K213" s="43">
        <v>19</v>
      </c>
      <c r="L213" s="42"/>
    </row>
    <row r="214" spans="1:12" ht="15" x14ac:dyDescent="0.25">
      <c r="A214" s="23"/>
      <c r="B214" s="15"/>
      <c r="C214" s="11"/>
      <c r="D214" s="6"/>
      <c r="E214" s="41"/>
      <c r="F214" s="42"/>
      <c r="G214" s="42"/>
      <c r="H214" s="42"/>
      <c r="I214" s="42"/>
      <c r="J214" s="42"/>
      <c r="K214" s="43"/>
      <c r="L214" s="42"/>
    </row>
    <row r="215" spans="1:12" ht="15" x14ac:dyDescent="0.25">
      <c r="A215" s="23"/>
      <c r="B215" s="15"/>
      <c r="C215" s="11"/>
      <c r="D215" s="6"/>
      <c r="E215" s="41"/>
      <c r="F215" s="42"/>
      <c r="G215" s="42"/>
      <c r="H215" s="42"/>
      <c r="I215" s="42"/>
      <c r="J215" s="42"/>
      <c r="K215" s="43"/>
      <c r="L215" s="42"/>
    </row>
    <row r="216" spans="1:12" ht="15" x14ac:dyDescent="0.25">
      <c r="A216" s="24"/>
      <c r="B216" s="17"/>
      <c r="C216" s="8"/>
      <c r="D216" s="18" t="s">
        <v>29</v>
      </c>
      <c r="E216" s="9"/>
      <c r="F216" s="19">
        <f>SUM(F207:F215)</f>
        <v>860</v>
      </c>
      <c r="G216" s="19">
        <f t="shared" ref="G216:J216" si="31">SUM(G207:G215)</f>
        <v>41.583400000000005</v>
      </c>
      <c r="H216" s="19">
        <f t="shared" si="31"/>
        <v>22.6157</v>
      </c>
      <c r="I216" s="19">
        <f t="shared" si="31"/>
        <v>138.7517</v>
      </c>
      <c r="J216" s="19">
        <f t="shared" si="31"/>
        <v>916.42499999999995</v>
      </c>
      <c r="K216" s="25"/>
      <c r="L216" s="19">
        <v>117</v>
      </c>
    </row>
    <row r="217" spans="1:12" ht="15" x14ac:dyDescent="0.25">
      <c r="A217" s="26">
        <v>2</v>
      </c>
      <c r="B217" s="13">
        <v>3</v>
      </c>
      <c r="C217" s="10" t="s">
        <v>97</v>
      </c>
      <c r="D217" s="7" t="s">
        <v>22</v>
      </c>
      <c r="E217" s="41"/>
      <c r="F217" s="42"/>
      <c r="G217" s="42"/>
      <c r="H217" s="42"/>
      <c r="I217" s="42"/>
      <c r="J217" s="42"/>
      <c r="K217" s="43"/>
      <c r="L217" s="42"/>
    </row>
    <row r="218" spans="1:12" ht="15" x14ac:dyDescent="0.25">
      <c r="A218" s="23"/>
      <c r="B218" s="15"/>
      <c r="C218" s="11"/>
      <c r="D218" s="7" t="s">
        <v>17</v>
      </c>
      <c r="E218" s="41" t="s">
        <v>107</v>
      </c>
      <c r="F218" s="42">
        <v>150</v>
      </c>
      <c r="G218" s="42">
        <v>10.297500000000003</v>
      </c>
      <c r="H218" s="42">
        <v>11.404649999999998</v>
      </c>
      <c r="I218" s="42">
        <v>53.144550000000017</v>
      </c>
      <c r="J218" s="42">
        <v>356.24099999999999</v>
      </c>
      <c r="K218" s="43">
        <v>726</v>
      </c>
      <c r="L218" s="42"/>
    </row>
    <row r="219" spans="1:12" ht="15" x14ac:dyDescent="0.25">
      <c r="A219" s="23"/>
      <c r="B219" s="15"/>
      <c r="C219" s="11"/>
      <c r="D219" s="7"/>
      <c r="E219" s="41" t="s">
        <v>106</v>
      </c>
      <c r="F219" s="42">
        <v>30</v>
      </c>
      <c r="G219" s="42">
        <v>2.16</v>
      </c>
      <c r="H219" s="42">
        <v>2.5499999999999998</v>
      </c>
      <c r="I219" s="42">
        <v>16.649999999999999</v>
      </c>
      <c r="J219" s="42">
        <v>98.4</v>
      </c>
      <c r="K219" s="43">
        <v>371</v>
      </c>
      <c r="L219" s="42"/>
    </row>
    <row r="220" spans="1:12" ht="15" x14ac:dyDescent="0.25">
      <c r="A220" s="23"/>
      <c r="B220" s="15"/>
      <c r="C220" s="11"/>
      <c r="D220" s="7"/>
      <c r="E220" s="41" t="s">
        <v>100</v>
      </c>
      <c r="F220" s="42">
        <v>10</v>
      </c>
      <c r="G220" s="42">
        <v>0.08</v>
      </c>
      <c r="H220" s="42">
        <v>8.25</v>
      </c>
      <c r="I220" s="42">
        <v>0.08</v>
      </c>
      <c r="J220" s="42">
        <v>74.8</v>
      </c>
      <c r="K220" s="43">
        <v>13</v>
      </c>
      <c r="L220" s="42"/>
    </row>
    <row r="221" spans="1:12" ht="15" x14ac:dyDescent="0.25">
      <c r="A221" s="23"/>
      <c r="B221" s="15"/>
      <c r="C221" s="11"/>
      <c r="D221" s="7"/>
      <c r="E221" s="41" t="s">
        <v>55</v>
      </c>
      <c r="F221" s="42">
        <v>100</v>
      </c>
      <c r="G221" s="42">
        <v>0.8</v>
      </c>
      <c r="H221" s="42">
        <v>0.2</v>
      </c>
      <c r="I221" s="42">
        <v>7.5</v>
      </c>
      <c r="J221" s="42">
        <v>38</v>
      </c>
      <c r="K221" s="43">
        <v>399</v>
      </c>
      <c r="L221" s="42"/>
    </row>
    <row r="222" spans="1:12" ht="15" x14ac:dyDescent="0.25">
      <c r="A222" s="23"/>
      <c r="B222" s="15"/>
      <c r="C222" s="11"/>
      <c r="D222" s="7" t="s">
        <v>26</v>
      </c>
      <c r="E222" s="41" t="s">
        <v>72</v>
      </c>
      <c r="F222" s="42">
        <v>200</v>
      </c>
      <c r="G222" s="42">
        <v>2</v>
      </c>
      <c r="H222" s="42">
        <v>0.2</v>
      </c>
      <c r="I222" s="42">
        <v>20.2</v>
      </c>
      <c r="J222" s="42">
        <v>92</v>
      </c>
      <c r="K222" s="43">
        <v>484</v>
      </c>
      <c r="L222" s="42"/>
    </row>
    <row r="223" spans="1:12" ht="15" x14ac:dyDescent="0.25">
      <c r="A223" s="23"/>
      <c r="B223" s="15"/>
      <c r="C223" s="11"/>
      <c r="D223" s="7" t="s">
        <v>27</v>
      </c>
      <c r="E223" s="41" t="s">
        <v>37</v>
      </c>
      <c r="F223" s="42">
        <v>20</v>
      </c>
      <c r="G223" s="42">
        <v>1.5</v>
      </c>
      <c r="H223" s="42">
        <v>0.57999999999999996</v>
      </c>
      <c r="I223" s="42">
        <v>10.28</v>
      </c>
      <c r="J223" s="42">
        <v>52.4</v>
      </c>
      <c r="K223" s="43">
        <v>18</v>
      </c>
      <c r="L223" s="42"/>
    </row>
    <row r="224" spans="1:12" ht="15" x14ac:dyDescent="0.25">
      <c r="A224" s="24"/>
      <c r="B224" s="17"/>
      <c r="C224" s="8"/>
      <c r="D224" s="18" t="s">
        <v>29</v>
      </c>
      <c r="E224" s="9"/>
      <c r="F224" s="19">
        <f>SUM(F217:F223)</f>
        <v>510</v>
      </c>
      <c r="G224" s="19">
        <f>SUM(G217:G223)</f>
        <v>16.837500000000006</v>
      </c>
      <c r="H224" s="19">
        <f>SUM(H217:H223)</f>
        <v>23.184649999999994</v>
      </c>
      <c r="I224" s="19">
        <f>SUM(I217:I223)</f>
        <v>107.85455000000002</v>
      </c>
      <c r="J224" s="19">
        <f>SUM(J217:J223)</f>
        <v>711.84099999999989</v>
      </c>
      <c r="K224" s="25"/>
      <c r="L224" s="19">
        <v>81.75</v>
      </c>
    </row>
    <row r="225" spans="1:12" ht="15.75" thickBot="1" x14ac:dyDescent="0.25">
      <c r="A225" s="29">
        <f>A199</f>
        <v>2</v>
      </c>
      <c r="B225" s="30">
        <f>B199</f>
        <v>3</v>
      </c>
      <c r="C225" s="55" t="s">
        <v>4</v>
      </c>
      <c r="D225" s="56"/>
      <c r="E225" s="31"/>
      <c r="F225" s="32">
        <f>F206+F216+F224</f>
        <v>1920</v>
      </c>
      <c r="G225" s="32">
        <f>G206+G216+G224</f>
        <v>75.96050000000001</v>
      </c>
      <c r="H225" s="32">
        <f>H206+H216+H224</f>
        <v>63.246649999999988</v>
      </c>
      <c r="I225" s="32">
        <f>I206+I216+I224</f>
        <v>323.73985000000005</v>
      </c>
      <c r="J225" s="32">
        <f>J206+J216+J224</f>
        <v>2167.3447999999999</v>
      </c>
      <c r="K225" s="32"/>
      <c r="L225" s="32">
        <f>L206+L216+L224</f>
        <v>280.5</v>
      </c>
    </row>
    <row r="226" spans="1:12" ht="15" x14ac:dyDescent="0.25">
      <c r="A226" s="20">
        <v>2</v>
      </c>
      <c r="B226" s="21">
        <v>4</v>
      </c>
      <c r="C226" s="22" t="s">
        <v>16</v>
      </c>
      <c r="D226" s="5" t="s">
        <v>17</v>
      </c>
      <c r="E226" s="38" t="s">
        <v>62</v>
      </c>
      <c r="F226" s="39">
        <v>200</v>
      </c>
      <c r="G226" s="39">
        <v>20.882000000000001</v>
      </c>
      <c r="H226" s="39">
        <v>22.470000000000006</v>
      </c>
      <c r="I226" s="39">
        <v>3.9019999999999997</v>
      </c>
      <c r="J226" s="39">
        <v>301.42</v>
      </c>
      <c r="K226" s="40">
        <v>232</v>
      </c>
      <c r="L226" s="39"/>
    </row>
    <row r="227" spans="1:12" ht="15" x14ac:dyDescent="0.25">
      <c r="A227" s="23"/>
      <c r="B227" s="15"/>
      <c r="C227" s="11"/>
      <c r="D227" s="6"/>
      <c r="E227" s="41" t="s">
        <v>91</v>
      </c>
      <c r="F227" s="42">
        <v>50</v>
      </c>
      <c r="G227" s="42">
        <v>4.4310999999999998</v>
      </c>
      <c r="H227" s="42">
        <v>3.7650000000000001</v>
      </c>
      <c r="I227" s="42">
        <v>26.533049999999999</v>
      </c>
      <c r="J227" s="42">
        <v>157.69749999999999</v>
      </c>
      <c r="K227" s="43">
        <v>551</v>
      </c>
      <c r="L227" s="42"/>
    </row>
    <row r="228" spans="1:12" ht="15" x14ac:dyDescent="0.25">
      <c r="A228" s="23"/>
      <c r="B228" s="15"/>
      <c r="C228" s="11"/>
      <c r="D228" s="7" t="s">
        <v>18</v>
      </c>
      <c r="E228" s="41" t="s">
        <v>92</v>
      </c>
      <c r="F228" s="42">
        <v>200</v>
      </c>
      <c r="G228" s="42">
        <v>0</v>
      </c>
      <c r="H228" s="42">
        <v>0</v>
      </c>
      <c r="I228" s="42">
        <v>5.9940000000000007</v>
      </c>
      <c r="J228" s="42">
        <v>23.94</v>
      </c>
      <c r="K228" s="43">
        <v>420</v>
      </c>
      <c r="L228" s="42"/>
    </row>
    <row r="229" spans="1:12" ht="15" x14ac:dyDescent="0.25">
      <c r="A229" s="23"/>
      <c r="B229" s="15"/>
      <c r="C229" s="11"/>
      <c r="D229" s="7" t="s">
        <v>19</v>
      </c>
      <c r="E229" s="41" t="s">
        <v>37</v>
      </c>
      <c r="F229" s="42">
        <v>60</v>
      </c>
      <c r="G229" s="42">
        <v>4.5</v>
      </c>
      <c r="H229" s="42">
        <v>1.74</v>
      </c>
      <c r="I229" s="42">
        <v>30.84</v>
      </c>
      <c r="J229" s="42">
        <v>157.19999999999999</v>
      </c>
      <c r="K229" s="43">
        <v>18</v>
      </c>
      <c r="L229" s="42"/>
    </row>
    <row r="230" spans="1:12" ht="15" x14ac:dyDescent="0.25">
      <c r="A230" s="23"/>
      <c r="B230" s="15"/>
      <c r="C230" s="11"/>
      <c r="D230" s="7" t="s">
        <v>20</v>
      </c>
      <c r="E230" s="41"/>
      <c r="F230" s="42"/>
      <c r="G230" s="42"/>
      <c r="H230" s="42"/>
      <c r="I230" s="42"/>
      <c r="J230" s="42"/>
      <c r="K230" s="43"/>
      <c r="L230" s="42"/>
    </row>
    <row r="231" spans="1:12" ht="15" x14ac:dyDescent="0.25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5" x14ac:dyDescent="0.25">
      <c r="A232" s="23"/>
      <c r="B232" s="15"/>
      <c r="C232" s="11"/>
      <c r="D232" s="6"/>
      <c r="E232" s="41"/>
      <c r="F232" s="42"/>
      <c r="G232" s="42"/>
      <c r="H232" s="42"/>
      <c r="I232" s="42"/>
      <c r="J232" s="42"/>
      <c r="K232" s="43"/>
      <c r="L232" s="42"/>
    </row>
    <row r="233" spans="1:12" ht="15" x14ac:dyDescent="0.25">
      <c r="A233" s="24"/>
      <c r="B233" s="17"/>
      <c r="C233" s="8"/>
      <c r="D233" s="18" t="s">
        <v>29</v>
      </c>
      <c r="E233" s="9"/>
      <c r="F233" s="19">
        <f>SUM(F226:F232)</f>
        <v>510</v>
      </c>
      <c r="G233" s="19">
        <f t="shared" ref="G233:J233" si="32">SUM(G226:G232)</f>
        <v>29.813100000000002</v>
      </c>
      <c r="H233" s="19">
        <f t="shared" si="32"/>
        <v>27.975000000000005</v>
      </c>
      <c r="I233" s="19">
        <f t="shared" si="32"/>
        <v>67.269050000000007</v>
      </c>
      <c r="J233" s="19">
        <f t="shared" si="32"/>
        <v>640.25749999999994</v>
      </c>
      <c r="K233" s="25"/>
      <c r="L233" s="19">
        <v>81.75</v>
      </c>
    </row>
    <row r="234" spans="1:12" ht="15" x14ac:dyDescent="0.25">
      <c r="A234" s="26">
        <f>A226</f>
        <v>2</v>
      </c>
      <c r="B234" s="13">
        <f>B226</f>
        <v>4</v>
      </c>
      <c r="C234" s="10" t="s">
        <v>21</v>
      </c>
      <c r="D234" s="7" t="s">
        <v>22</v>
      </c>
      <c r="E234" s="41" t="s">
        <v>49</v>
      </c>
      <c r="F234" s="42">
        <v>60</v>
      </c>
      <c r="G234" s="42">
        <v>1.7260000000000002</v>
      </c>
      <c r="H234" s="42">
        <v>4.4252000000000002</v>
      </c>
      <c r="I234" s="42">
        <v>6.1075999999999997</v>
      </c>
      <c r="J234" s="42">
        <v>71.427999999999997</v>
      </c>
      <c r="K234" s="43">
        <v>94</v>
      </c>
      <c r="L234" s="42"/>
    </row>
    <row r="235" spans="1:12" ht="15" x14ac:dyDescent="0.25">
      <c r="A235" s="23"/>
      <c r="B235" s="15"/>
      <c r="C235" s="11"/>
      <c r="D235" s="7" t="s">
        <v>23</v>
      </c>
      <c r="E235" s="41" t="s">
        <v>93</v>
      </c>
      <c r="F235" s="42">
        <v>200</v>
      </c>
      <c r="G235" s="42">
        <v>5.56</v>
      </c>
      <c r="H235" s="42">
        <v>3.4470000000000005</v>
      </c>
      <c r="I235" s="42">
        <v>11.36</v>
      </c>
      <c r="J235" s="42">
        <v>99.32</v>
      </c>
      <c r="K235" s="43">
        <v>151</v>
      </c>
      <c r="L235" s="42"/>
    </row>
    <row r="236" spans="1:12" ht="15" x14ac:dyDescent="0.25">
      <c r="A236" s="23"/>
      <c r="B236" s="15"/>
      <c r="C236" s="11"/>
      <c r="D236" s="7" t="s">
        <v>24</v>
      </c>
      <c r="E236" s="41" t="s">
        <v>94</v>
      </c>
      <c r="F236" s="42">
        <v>240</v>
      </c>
      <c r="G236" s="42">
        <v>19.282500000000002</v>
      </c>
      <c r="H236" s="42">
        <v>24.097100000000005</v>
      </c>
      <c r="I236" s="42">
        <v>46.920699999999997</v>
      </c>
      <c r="J236" s="42">
        <v>463.92400000000004</v>
      </c>
      <c r="K236" s="43">
        <v>331</v>
      </c>
      <c r="L236" s="42"/>
    </row>
    <row r="237" spans="1:12" ht="15" x14ac:dyDescent="0.25">
      <c r="A237" s="23"/>
      <c r="B237" s="15"/>
      <c r="C237" s="11"/>
      <c r="D237" s="7" t="s">
        <v>25</v>
      </c>
      <c r="E237" s="41"/>
      <c r="F237" s="42"/>
      <c r="G237" s="42"/>
      <c r="H237" s="42"/>
      <c r="I237" s="42"/>
      <c r="J237" s="42"/>
      <c r="K237" s="43"/>
      <c r="L237" s="42"/>
    </row>
    <row r="238" spans="1:12" ht="15" x14ac:dyDescent="0.25">
      <c r="A238" s="23"/>
      <c r="B238" s="15"/>
      <c r="C238" s="11"/>
      <c r="D238" s="7" t="s">
        <v>26</v>
      </c>
      <c r="E238" s="41" t="s">
        <v>95</v>
      </c>
      <c r="F238" s="42">
        <v>200</v>
      </c>
      <c r="G238" s="42">
        <v>7.3200000000000001E-3</v>
      </c>
      <c r="H238" s="42">
        <v>4.4399999999999995E-2</v>
      </c>
      <c r="I238" s="42">
        <v>12.830400000000003</v>
      </c>
      <c r="J238" s="42">
        <v>51.48</v>
      </c>
      <c r="K238" s="43">
        <v>476</v>
      </c>
      <c r="L238" s="42"/>
    </row>
    <row r="239" spans="1:12" ht="15" x14ac:dyDescent="0.25">
      <c r="A239" s="23"/>
      <c r="B239" s="15"/>
      <c r="C239" s="11"/>
      <c r="D239" s="7" t="s">
        <v>27</v>
      </c>
      <c r="E239" s="41" t="s">
        <v>37</v>
      </c>
      <c r="F239" s="42">
        <v>20</v>
      </c>
      <c r="G239" s="42">
        <v>1.5</v>
      </c>
      <c r="H239" s="42">
        <v>0.57999999999999996</v>
      </c>
      <c r="I239" s="42">
        <v>10.28</v>
      </c>
      <c r="J239" s="42">
        <v>52.4</v>
      </c>
      <c r="K239" s="43">
        <v>18</v>
      </c>
      <c r="L239" s="42"/>
    </row>
    <row r="240" spans="1:12" ht="15" x14ac:dyDescent="0.25">
      <c r="A240" s="23"/>
      <c r="B240" s="15"/>
      <c r="C240" s="11"/>
      <c r="D240" s="7" t="s">
        <v>28</v>
      </c>
      <c r="E240" s="41" t="s">
        <v>42</v>
      </c>
      <c r="F240" s="42">
        <v>20</v>
      </c>
      <c r="G240" s="42">
        <v>1.1200000000000001</v>
      </c>
      <c r="H240" s="42">
        <v>0.22</v>
      </c>
      <c r="I240" s="42">
        <v>9.8800000000000008</v>
      </c>
      <c r="J240" s="42">
        <v>46.4</v>
      </c>
      <c r="K240" s="43">
        <v>19</v>
      </c>
      <c r="L240" s="42"/>
    </row>
    <row r="241" spans="1:12" ht="15" x14ac:dyDescent="0.25">
      <c r="A241" s="23"/>
      <c r="B241" s="15"/>
      <c r="C241" s="11"/>
      <c r="D241" s="6"/>
      <c r="E241" s="41"/>
      <c r="F241" s="42"/>
      <c r="G241" s="42"/>
      <c r="H241" s="42"/>
      <c r="I241" s="42"/>
      <c r="J241" s="42"/>
      <c r="K241" s="43"/>
      <c r="L241" s="42"/>
    </row>
    <row r="242" spans="1:12" ht="15" x14ac:dyDescent="0.25">
      <c r="A242" s="23"/>
      <c r="B242" s="15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 ht="15" x14ac:dyDescent="0.25">
      <c r="A243" s="24"/>
      <c r="B243" s="17"/>
      <c r="C243" s="8"/>
      <c r="D243" s="18" t="s">
        <v>29</v>
      </c>
      <c r="E243" s="9"/>
      <c r="F243" s="19">
        <f>SUM(F234:F242)</f>
        <v>740</v>
      </c>
      <c r="G243" s="19">
        <f t="shared" ref="G243:J243" si="33">SUM(G234:G242)</f>
        <v>29.195820000000001</v>
      </c>
      <c r="H243" s="19">
        <f t="shared" si="33"/>
        <v>32.813700000000004</v>
      </c>
      <c r="I243" s="19">
        <f t="shared" si="33"/>
        <v>97.378699999999981</v>
      </c>
      <c r="J243" s="19">
        <f t="shared" si="33"/>
        <v>784.952</v>
      </c>
      <c r="K243" s="25"/>
      <c r="L243" s="19">
        <v>117</v>
      </c>
    </row>
    <row r="244" spans="1:12" ht="15" x14ac:dyDescent="0.25">
      <c r="A244" s="26">
        <v>2</v>
      </c>
      <c r="B244" s="13">
        <v>4</v>
      </c>
      <c r="C244" s="10" t="s">
        <v>97</v>
      </c>
      <c r="D244" s="7" t="s">
        <v>22</v>
      </c>
      <c r="E244" s="41" t="s">
        <v>108</v>
      </c>
      <c r="F244" s="42">
        <v>50</v>
      </c>
      <c r="G244" s="42">
        <v>0.39250000000000002</v>
      </c>
      <c r="H244" s="42">
        <v>2.0580000000000003</v>
      </c>
      <c r="I244" s="42">
        <v>1.29</v>
      </c>
      <c r="J244" s="42">
        <v>25.68</v>
      </c>
      <c r="K244" s="43">
        <v>79</v>
      </c>
      <c r="L244" s="42"/>
    </row>
    <row r="245" spans="1:12" ht="15" x14ac:dyDescent="0.25">
      <c r="A245" s="23"/>
      <c r="B245" s="15"/>
      <c r="C245" s="11"/>
      <c r="D245" s="7" t="s">
        <v>17</v>
      </c>
      <c r="E245" s="41" t="s">
        <v>102</v>
      </c>
      <c r="F245" s="42">
        <v>190</v>
      </c>
      <c r="G245" s="42">
        <v>14.3355</v>
      </c>
      <c r="H245" s="42">
        <v>12.960090000000001</v>
      </c>
      <c r="I245" s="42">
        <v>46.511050000000004</v>
      </c>
      <c r="J245" s="42">
        <v>361.92340000000002</v>
      </c>
      <c r="K245" s="43">
        <v>226</v>
      </c>
      <c r="L245" s="42"/>
    </row>
    <row r="246" spans="1:12" ht="15" x14ac:dyDescent="0.25">
      <c r="A246" s="23"/>
      <c r="B246" s="15"/>
      <c r="C246" s="11"/>
      <c r="D246" s="7"/>
      <c r="E246" s="41"/>
      <c r="F246" s="42"/>
      <c r="G246" s="42"/>
      <c r="H246" s="42"/>
      <c r="I246" s="42"/>
      <c r="J246" s="42"/>
      <c r="K246" s="43"/>
      <c r="L246" s="42"/>
    </row>
    <row r="247" spans="1:12" ht="15" x14ac:dyDescent="0.25">
      <c r="A247" s="23"/>
      <c r="B247" s="15"/>
      <c r="C247" s="11"/>
      <c r="D247" s="7"/>
      <c r="E247" s="41"/>
      <c r="F247" s="42"/>
      <c r="G247" s="42"/>
      <c r="H247" s="42"/>
      <c r="I247" s="42"/>
      <c r="J247" s="42"/>
      <c r="K247" s="43"/>
      <c r="L247" s="42"/>
    </row>
    <row r="248" spans="1:12" ht="15" x14ac:dyDescent="0.25">
      <c r="A248" s="23"/>
      <c r="B248" s="15"/>
      <c r="C248" s="11"/>
      <c r="D248" s="7"/>
      <c r="E248" s="41"/>
      <c r="F248" s="42"/>
      <c r="G248" s="42"/>
      <c r="H248" s="42"/>
      <c r="I248" s="42"/>
      <c r="J248" s="42"/>
      <c r="K248" s="43"/>
      <c r="L248" s="42"/>
    </row>
    <row r="249" spans="1:12" ht="15" x14ac:dyDescent="0.25">
      <c r="A249" s="23"/>
      <c r="B249" s="15"/>
      <c r="C249" s="11"/>
      <c r="D249" s="7" t="s">
        <v>26</v>
      </c>
      <c r="E249" s="41" t="s">
        <v>41</v>
      </c>
      <c r="F249" s="42">
        <v>200</v>
      </c>
      <c r="G249" s="42">
        <v>0.48</v>
      </c>
      <c r="H249" s="42">
        <v>3.5999999999999997E-2</v>
      </c>
      <c r="I249" s="42">
        <v>14.832000000000001</v>
      </c>
      <c r="J249" s="42">
        <v>60.72</v>
      </c>
      <c r="K249" s="43">
        <v>638</v>
      </c>
      <c r="L249" s="42"/>
    </row>
    <row r="250" spans="1:12" ht="15" x14ac:dyDescent="0.25">
      <c r="A250" s="23"/>
      <c r="B250" s="15"/>
      <c r="C250" s="11"/>
      <c r="D250" s="7" t="s">
        <v>27</v>
      </c>
      <c r="E250" s="41" t="s">
        <v>37</v>
      </c>
      <c r="F250" s="42">
        <v>60</v>
      </c>
      <c r="G250" s="42">
        <v>4.5</v>
      </c>
      <c r="H250" s="42">
        <v>1.74</v>
      </c>
      <c r="I250" s="42">
        <v>30.84</v>
      </c>
      <c r="J250" s="42">
        <v>157.19999999999999</v>
      </c>
      <c r="K250" s="43">
        <v>18</v>
      </c>
      <c r="L250" s="42"/>
    </row>
    <row r="251" spans="1:12" ht="15" x14ac:dyDescent="0.25">
      <c r="A251" s="24"/>
      <c r="B251" s="17"/>
      <c r="C251" s="8"/>
      <c r="D251" s="18" t="s">
        <v>29</v>
      </c>
      <c r="E251" s="9"/>
      <c r="F251" s="19">
        <f>SUM(F244:F250)</f>
        <v>500</v>
      </c>
      <c r="G251" s="19">
        <f>SUM(G244:G250)</f>
        <v>19.707999999999998</v>
      </c>
      <c r="H251" s="19">
        <f>SUM(H244:H250)</f>
        <v>16.794090000000001</v>
      </c>
      <c r="I251" s="19">
        <f>SUM(I244:I250)</f>
        <v>93.473050000000001</v>
      </c>
      <c r="J251" s="19">
        <f>SUM(J244:J250)</f>
        <v>605.52340000000004</v>
      </c>
      <c r="K251" s="25"/>
      <c r="L251" s="19">
        <v>81.75</v>
      </c>
    </row>
    <row r="252" spans="1:12" ht="15.75" thickBot="1" x14ac:dyDescent="0.25">
      <c r="A252" s="29">
        <f>A226</f>
        <v>2</v>
      </c>
      <c r="B252" s="30">
        <f>B226</f>
        <v>4</v>
      </c>
      <c r="C252" s="55" t="s">
        <v>4</v>
      </c>
      <c r="D252" s="56"/>
      <c r="E252" s="31"/>
      <c r="F252" s="32">
        <f>F233+F243+F251</f>
        <v>1750</v>
      </c>
      <c r="G252" s="32">
        <f>G233+G243+G251</f>
        <v>78.716920000000002</v>
      </c>
      <c r="H252" s="32">
        <f>H233+H243+H251</f>
        <v>77.582790000000003</v>
      </c>
      <c r="I252" s="32">
        <f>I233+I243+I251</f>
        <v>258.12079999999997</v>
      </c>
      <c r="J252" s="32">
        <f>J233+J243+J251</f>
        <v>2030.7329</v>
      </c>
      <c r="K252" s="32"/>
      <c r="L252" s="32">
        <f>L233+L243+L251</f>
        <v>280.5</v>
      </c>
    </row>
    <row r="253" spans="1:12" ht="15" x14ac:dyDescent="0.25">
      <c r="A253" s="20">
        <v>2</v>
      </c>
      <c r="B253" s="21">
        <v>5</v>
      </c>
      <c r="C253" s="22" t="s">
        <v>16</v>
      </c>
      <c r="D253" s="5" t="s">
        <v>17</v>
      </c>
      <c r="E253" s="38" t="s">
        <v>53</v>
      </c>
      <c r="F253" s="39">
        <v>200</v>
      </c>
      <c r="G253" s="39">
        <v>4.4320000000000004</v>
      </c>
      <c r="H253" s="39">
        <v>4.8380000000000001</v>
      </c>
      <c r="I253" s="39">
        <v>24.282999999999998</v>
      </c>
      <c r="J253" s="39">
        <v>158.52000000000001</v>
      </c>
      <c r="K253" s="40">
        <v>196</v>
      </c>
      <c r="L253" s="39"/>
    </row>
    <row r="254" spans="1:12" ht="15" x14ac:dyDescent="0.25">
      <c r="A254" s="23"/>
      <c r="B254" s="15"/>
      <c r="C254" s="11"/>
      <c r="D254" s="6"/>
      <c r="E254" s="41" t="s">
        <v>44</v>
      </c>
      <c r="F254" s="42">
        <v>20</v>
      </c>
      <c r="G254" s="42">
        <v>4.6399999999999997</v>
      </c>
      <c r="H254" s="42">
        <v>5.9</v>
      </c>
      <c r="I254" s="42">
        <v>0</v>
      </c>
      <c r="J254" s="42">
        <v>72.8</v>
      </c>
      <c r="K254" s="43">
        <v>16</v>
      </c>
      <c r="L254" s="42"/>
    </row>
    <row r="255" spans="1:12" ht="15" x14ac:dyDescent="0.25">
      <c r="A255" s="23"/>
      <c r="B255" s="15"/>
      <c r="C255" s="11"/>
      <c r="D255" s="7" t="s">
        <v>18</v>
      </c>
      <c r="E255" s="41" t="s">
        <v>36</v>
      </c>
      <c r="F255" s="42">
        <v>200</v>
      </c>
      <c r="G255" s="42">
        <v>3.972</v>
      </c>
      <c r="H255" s="42">
        <v>3.8</v>
      </c>
      <c r="I255" s="42">
        <v>9.104000000000001</v>
      </c>
      <c r="J255" s="42">
        <v>87.520000000000024</v>
      </c>
      <c r="K255" s="43">
        <v>415</v>
      </c>
      <c r="L255" s="42"/>
    </row>
    <row r="256" spans="1:12" ht="15" x14ac:dyDescent="0.25">
      <c r="A256" s="23"/>
      <c r="B256" s="15"/>
      <c r="C256" s="11"/>
      <c r="D256" s="7" t="s">
        <v>19</v>
      </c>
      <c r="E256" s="41" t="s">
        <v>37</v>
      </c>
      <c r="F256" s="42">
        <v>40</v>
      </c>
      <c r="G256" s="42">
        <v>3</v>
      </c>
      <c r="H256" s="42">
        <v>1.1599999999999999</v>
      </c>
      <c r="I256" s="42">
        <v>20.56</v>
      </c>
      <c r="J256" s="42">
        <v>104.8</v>
      </c>
      <c r="K256" s="43">
        <v>18</v>
      </c>
      <c r="L256" s="42"/>
    </row>
    <row r="257" spans="1:12" ht="15" x14ac:dyDescent="0.25">
      <c r="A257" s="23"/>
      <c r="B257" s="15"/>
      <c r="C257" s="11"/>
      <c r="D257" s="7" t="s">
        <v>20</v>
      </c>
      <c r="E257" s="41" t="s">
        <v>55</v>
      </c>
      <c r="F257" s="42">
        <v>100</v>
      </c>
      <c r="G257" s="42">
        <v>0.4</v>
      </c>
      <c r="H257" s="42">
        <v>0.4</v>
      </c>
      <c r="I257" s="42">
        <v>9.8000000000000007</v>
      </c>
      <c r="J257" s="42">
        <v>47</v>
      </c>
      <c r="K257" s="43">
        <v>403</v>
      </c>
      <c r="L257" s="42"/>
    </row>
    <row r="258" spans="1:12" ht="15" x14ac:dyDescent="0.25">
      <c r="A258" s="23"/>
      <c r="B258" s="15"/>
      <c r="C258" s="11"/>
      <c r="D258" s="6"/>
      <c r="E258" s="41"/>
      <c r="F258" s="42"/>
      <c r="G258" s="42"/>
      <c r="H258" s="42"/>
      <c r="I258" s="42"/>
      <c r="J258" s="42"/>
      <c r="K258" s="43"/>
      <c r="L258" s="42"/>
    </row>
    <row r="259" spans="1:12" ht="15" x14ac:dyDescent="0.25">
      <c r="A259" s="23"/>
      <c r="B259" s="15"/>
      <c r="C259" s="11"/>
      <c r="D259" s="6"/>
      <c r="E259" s="41"/>
      <c r="F259" s="42"/>
      <c r="G259" s="42"/>
      <c r="H259" s="42"/>
      <c r="I259" s="42"/>
      <c r="J259" s="42"/>
      <c r="K259" s="43"/>
      <c r="L259" s="42"/>
    </row>
    <row r="260" spans="1:12" ht="15.75" customHeight="1" x14ac:dyDescent="0.25">
      <c r="A260" s="24"/>
      <c r="B260" s="17"/>
      <c r="C260" s="8"/>
      <c r="D260" s="18" t="s">
        <v>29</v>
      </c>
      <c r="E260" s="9"/>
      <c r="F260" s="19">
        <f>SUM(F253:F259)</f>
        <v>560</v>
      </c>
      <c r="G260" s="19">
        <f t="shared" ref="G260:J260" si="34">SUM(G253:G259)</f>
        <v>16.443999999999996</v>
      </c>
      <c r="H260" s="19">
        <f t="shared" si="34"/>
        <v>16.097999999999999</v>
      </c>
      <c r="I260" s="19">
        <f t="shared" si="34"/>
        <v>63.747</v>
      </c>
      <c r="J260" s="19">
        <f t="shared" si="34"/>
        <v>470.64000000000004</v>
      </c>
      <c r="K260" s="25"/>
      <c r="L260" s="19">
        <v>81.75</v>
      </c>
    </row>
    <row r="261" spans="1:12" ht="15" x14ac:dyDescent="0.25">
      <c r="A261" s="26">
        <f>A253</f>
        <v>2</v>
      </c>
      <c r="B261" s="13">
        <f>B253</f>
        <v>5</v>
      </c>
      <c r="C261" s="10" t="s">
        <v>21</v>
      </c>
      <c r="D261" s="7" t="s">
        <v>22</v>
      </c>
      <c r="E261" s="41" t="s">
        <v>69</v>
      </c>
      <c r="F261" s="42">
        <v>60</v>
      </c>
      <c r="G261" s="42">
        <v>0.30995999999999996</v>
      </c>
      <c r="H261" s="42">
        <v>2.1785040000000002</v>
      </c>
      <c r="I261" s="42">
        <v>1.818432</v>
      </c>
      <c r="J261" s="42">
        <v>28.097280000000001</v>
      </c>
      <c r="K261" s="43">
        <v>82</v>
      </c>
      <c r="L261" s="42"/>
    </row>
    <row r="262" spans="1:12" ht="15" x14ac:dyDescent="0.25">
      <c r="A262" s="23"/>
      <c r="B262" s="15"/>
      <c r="C262" s="11"/>
      <c r="D262" s="7" t="s">
        <v>23</v>
      </c>
      <c r="E262" s="41" t="s">
        <v>96</v>
      </c>
      <c r="F262" s="42">
        <v>200</v>
      </c>
      <c r="G262" s="42">
        <v>1.6048</v>
      </c>
      <c r="H262" s="42">
        <v>3.036</v>
      </c>
      <c r="I262" s="42">
        <v>6.7380000000000004</v>
      </c>
      <c r="J262" s="42">
        <v>61.07200000000001</v>
      </c>
      <c r="K262" s="43">
        <v>157</v>
      </c>
      <c r="L262" s="42"/>
    </row>
    <row r="263" spans="1:12" ht="15" x14ac:dyDescent="0.25">
      <c r="A263" s="23"/>
      <c r="B263" s="15"/>
      <c r="C263" s="11"/>
      <c r="D263" s="7" t="s">
        <v>24</v>
      </c>
      <c r="E263" s="41" t="s">
        <v>71</v>
      </c>
      <c r="F263" s="42">
        <v>240</v>
      </c>
      <c r="G263" s="42">
        <v>22.886399999999995</v>
      </c>
      <c r="H263" s="42">
        <v>36.587999999999994</v>
      </c>
      <c r="I263" s="42">
        <v>48.863999999999997</v>
      </c>
      <c r="J263" s="42">
        <v>510.24</v>
      </c>
      <c r="K263" s="43">
        <v>504</v>
      </c>
      <c r="L263" s="42"/>
    </row>
    <row r="264" spans="1:12" ht="15" x14ac:dyDescent="0.25">
      <c r="A264" s="23"/>
      <c r="B264" s="15"/>
      <c r="C264" s="11"/>
      <c r="D264" s="7" t="s">
        <v>25</v>
      </c>
      <c r="E264" s="41"/>
      <c r="F264" s="42"/>
      <c r="G264" s="42"/>
      <c r="H264" s="42"/>
      <c r="I264" s="42"/>
      <c r="J264" s="42"/>
      <c r="K264" s="43"/>
      <c r="L264" s="42"/>
    </row>
    <row r="265" spans="1:12" ht="15" x14ac:dyDescent="0.25">
      <c r="A265" s="23"/>
      <c r="B265" s="15"/>
      <c r="C265" s="11"/>
      <c r="D265" s="7" t="s">
        <v>26</v>
      </c>
      <c r="E265" s="41" t="s">
        <v>72</v>
      </c>
      <c r="F265" s="42">
        <v>200</v>
      </c>
      <c r="G265" s="42">
        <v>2</v>
      </c>
      <c r="H265" s="42">
        <v>0.2</v>
      </c>
      <c r="I265" s="42">
        <v>20.2</v>
      </c>
      <c r="J265" s="42">
        <v>92</v>
      </c>
      <c r="K265" s="43">
        <v>484</v>
      </c>
      <c r="L265" s="42"/>
    </row>
    <row r="266" spans="1:12" ht="15" x14ac:dyDescent="0.25">
      <c r="A266" s="23"/>
      <c r="B266" s="15"/>
      <c r="C266" s="11"/>
      <c r="D266" s="7" t="s">
        <v>27</v>
      </c>
      <c r="E266" s="41" t="s">
        <v>37</v>
      </c>
      <c r="F266" s="42">
        <v>20</v>
      </c>
      <c r="G266" s="42">
        <v>1.5</v>
      </c>
      <c r="H266" s="42">
        <v>0.57999999999999996</v>
      </c>
      <c r="I266" s="42">
        <v>10.28</v>
      </c>
      <c r="J266" s="42">
        <v>52.4</v>
      </c>
      <c r="K266" s="43">
        <v>18</v>
      </c>
      <c r="L266" s="42"/>
    </row>
    <row r="267" spans="1:12" ht="15" x14ac:dyDescent="0.25">
      <c r="A267" s="23"/>
      <c r="B267" s="15"/>
      <c r="C267" s="11"/>
      <c r="D267" s="7" t="s">
        <v>28</v>
      </c>
      <c r="E267" s="41" t="s">
        <v>42</v>
      </c>
      <c r="F267" s="42">
        <v>20</v>
      </c>
      <c r="G267" s="42">
        <v>1.1200000000000001</v>
      </c>
      <c r="H267" s="42">
        <v>0.22</v>
      </c>
      <c r="I267" s="42">
        <v>9.8800000000000008</v>
      </c>
      <c r="J267" s="42">
        <v>46.4</v>
      </c>
      <c r="K267" s="43">
        <v>19</v>
      </c>
      <c r="L267" s="42"/>
    </row>
    <row r="268" spans="1:12" ht="15" x14ac:dyDescent="0.25">
      <c r="A268" s="23"/>
      <c r="B268" s="15"/>
      <c r="C268" s="11"/>
      <c r="D268" s="6"/>
      <c r="E268" s="41"/>
      <c r="F268" s="42"/>
      <c r="G268" s="42"/>
      <c r="H268" s="42"/>
      <c r="I268" s="42"/>
      <c r="J268" s="42"/>
      <c r="K268" s="43"/>
      <c r="L268" s="42"/>
    </row>
    <row r="269" spans="1:12" ht="15" x14ac:dyDescent="0.25">
      <c r="A269" s="23"/>
      <c r="B269" s="15"/>
      <c r="C269" s="11"/>
      <c r="D269" s="6"/>
      <c r="E269" s="41"/>
      <c r="F269" s="42"/>
      <c r="G269" s="42"/>
      <c r="H269" s="42"/>
      <c r="I269" s="42"/>
      <c r="J269" s="42"/>
      <c r="K269" s="43"/>
      <c r="L269" s="42"/>
    </row>
    <row r="270" spans="1:12" ht="15" x14ac:dyDescent="0.25">
      <c r="A270" s="24"/>
      <c r="B270" s="17"/>
      <c r="C270" s="8"/>
      <c r="D270" s="18" t="s">
        <v>29</v>
      </c>
      <c r="E270" s="9"/>
      <c r="F270" s="19">
        <f>SUM(F261:F269)</f>
        <v>740</v>
      </c>
      <c r="G270" s="19">
        <f t="shared" ref="G270:J270" si="35">SUM(G261:G269)</f>
        <v>29.421159999999997</v>
      </c>
      <c r="H270" s="19">
        <f t="shared" si="35"/>
        <v>42.802503999999992</v>
      </c>
      <c r="I270" s="19">
        <f t="shared" si="35"/>
        <v>97.78043199999999</v>
      </c>
      <c r="J270" s="19">
        <f t="shared" si="35"/>
        <v>790.20928000000004</v>
      </c>
      <c r="K270" s="25"/>
      <c r="L270" s="19">
        <v>117</v>
      </c>
    </row>
    <row r="271" spans="1:12" ht="15" x14ac:dyDescent="0.25">
      <c r="A271" s="26">
        <v>2</v>
      </c>
      <c r="B271" s="13">
        <v>5</v>
      </c>
      <c r="C271" s="10" t="s">
        <v>97</v>
      </c>
      <c r="D271" s="7" t="s">
        <v>22</v>
      </c>
      <c r="E271" s="41"/>
      <c r="F271" s="42"/>
      <c r="G271" s="42"/>
      <c r="H271" s="42"/>
      <c r="I271" s="42"/>
      <c r="J271" s="42"/>
      <c r="K271" s="43"/>
      <c r="L271" s="42"/>
    </row>
    <row r="272" spans="1:12" ht="15" x14ac:dyDescent="0.25">
      <c r="A272" s="23"/>
      <c r="B272" s="15"/>
      <c r="C272" s="11"/>
      <c r="D272" s="7" t="s">
        <v>17</v>
      </c>
      <c r="E272" s="41" t="s">
        <v>109</v>
      </c>
      <c r="F272" s="42">
        <v>150</v>
      </c>
      <c r="G272" s="42">
        <v>26.938500000000005</v>
      </c>
      <c r="H272" s="42">
        <v>17.141999999999999</v>
      </c>
      <c r="I272" s="42">
        <v>27.212999999999997</v>
      </c>
      <c r="J272" s="42">
        <v>370.86</v>
      </c>
      <c r="K272" s="43">
        <v>239</v>
      </c>
      <c r="L272" s="42"/>
    </row>
    <row r="273" spans="1:12" ht="15" x14ac:dyDescent="0.25">
      <c r="A273" s="23"/>
      <c r="B273" s="15"/>
      <c r="C273" s="11"/>
      <c r="D273" s="7"/>
      <c r="E273" s="41" t="s">
        <v>47</v>
      </c>
      <c r="F273" s="42">
        <v>30</v>
      </c>
      <c r="G273" s="42">
        <v>0.23400000000000001</v>
      </c>
      <c r="H273" s="42">
        <v>1.3499999999999998E-2</v>
      </c>
      <c r="I273" s="42">
        <v>20.277000000000001</v>
      </c>
      <c r="J273" s="42">
        <v>82.26</v>
      </c>
      <c r="K273" s="43">
        <v>335</v>
      </c>
      <c r="L273" s="42"/>
    </row>
    <row r="274" spans="1:12" ht="15" x14ac:dyDescent="0.25">
      <c r="A274" s="23"/>
      <c r="B274" s="15"/>
      <c r="C274" s="11"/>
      <c r="D274" s="7"/>
      <c r="E274" s="41" t="s">
        <v>55</v>
      </c>
      <c r="F274" s="42">
        <v>100</v>
      </c>
      <c r="G274" s="42">
        <v>0.4</v>
      </c>
      <c r="H274" s="42">
        <v>0.4</v>
      </c>
      <c r="I274" s="42">
        <v>9.8000000000000007</v>
      </c>
      <c r="J274" s="42">
        <v>47</v>
      </c>
      <c r="K274" s="43">
        <v>403</v>
      </c>
      <c r="L274" s="42"/>
    </row>
    <row r="275" spans="1:12" ht="15" x14ac:dyDescent="0.25">
      <c r="A275" s="23"/>
      <c r="B275" s="15"/>
      <c r="C275" s="11"/>
      <c r="D275" s="7"/>
      <c r="E275" s="41"/>
      <c r="F275" s="42"/>
      <c r="G275" s="42"/>
      <c r="H275" s="42"/>
      <c r="I275" s="42"/>
      <c r="J275" s="42"/>
      <c r="K275" s="43"/>
      <c r="L275" s="42"/>
    </row>
    <row r="276" spans="1:12" ht="15" x14ac:dyDescent="0.25">
      <c r="A276" s="23"/>
      <c r="B276" s="15"/>
      <c r="C276" s="11"/>
      <c r="D276" s="7" t="s">
        <v>26</v>
      </c>
      <c r="E276" s="41" t="s">
        <v>110</v>
      </c>
      <c r="F276" s="42">
        <v>200</v>
      </c>
      <c r="G276" s="42">
        <v>0.36799999999999999</v>
      </c>
      <c r="H276" s="42">
        <v>0.08</v>
      </c>
      <c r="I276" s="42">
        <v>18.52</v>
      </c>
      <c r="J276" s="42">
        <v>76.88</v>
      </c>
      <c r="K276" s="43">
        <v>475</v>
      </c>
      <c r="L276" s="42"/>
    </row>
    <row r="277" spans="1:12" ht="15" x14ac:dyDescent="0.25">
      <c r="A277" s="23"/>
      <c r="B277" s="15"/>
      <c r="C277" s="11"/>
      <c r="D277" s="7" t="s">
        <v>27</v>
      </c>
      <c r="E277" s="41" t="s">
        <v>37</v>
      </c>
      <c r="F277" s="42">
        <v>20</v>
      </c>
      <c r="G277" s="42">
        <v>1.5</v>
      </c>
      <c r="H277" s="42">
        <v>0.57999999999999996</v>
      </c>
      <c r="I277" s="42">
        <v>10.28</v>
      </c>
      <c r="J277" s="42">
        <v>52.4</v>
      </c>
      <c r="K277" s="43">
        <v>18</v>
      </c>
      <c r="L277" s="42"/>
    </row>
    <row r="278" spans="1:12" ht="15" x14ac:dyDescent="0.25">
      <c r="A278" s="24"/>
      <c r="B278" s="17"/>
      <c r="C278" s="8"/>
      <c r="D278" s="18" t="s">
        <v>29</v>
      </c>
      <c r="E278" s="9"/>
      <c r="F278" s="19">
        <f>SUM(F271:F277)</f>
        <v>500</v>
      </c>
      <c r="G278" s="19">
        <f t="shared" ref="G278:J278" si="36">SUM(G271:G277)</f>
        <v>29.440500000000004</v>
      </c>
      <c r="H278" s="19">
        <f t="shared" si="36"/>
        <v>18.215499999999995</v>
      </c>
      <c r="I278" s="19">
        <f t="shared" si="36"/>
        <v>86.089999999999989</v>
      </c>
      <c r="J278" s="19">
        <f t="shared" si="36"/>
        <v>629.4</v>
      </c>
      <c r="K278" s="25"/>
      <c r="L278" s="19">
        <v>81.75</v>
      </c>
    </row>
    <row r="279" spans="1:12" ht="15.75" thickBot="1" x14ac:dyDescent="0.25">
      <c r="A279" s="29">
        <f>A253</f>
        <v>2</v>
      </c>
      <c r="B279" s="30">
        <f>B253</f>
        <v>5</v>
      </c>
      <c r="C279" s="55" t="s">
        <v>4</v>
      </c>
      <c r="D279" s="56"/>
      <c r="E279" s="31"/>
      <c r="F279" s="32">
        <f>F260+F270+F278</f>
        <v>1800</v>
      </c>
      <c r="G279" s="32">
        <f>G260+G270+G278</f>
        <v>75.305659999999989</v>
      </c>
      <c r="H279" s="32">
        <f>H260+H270+H278</f>
        <v>77.11600399999999</v>
      </c>
      <c r="I279" s="32">
        <f>I260+I270+I278</f>
        <v>247.61743199999995</v>
      </c>
      <c r="J279" s="32">
        <f>J260+J270+J278</f>
        <v>1890.24928</v>
      </c>
      <c r="K279" s="32"/>
      <c r="L279" s="32">
        <f>L260+L270+L278</f>
        <v>280.5</v>
      </c>
    </row>
    <row r="280" spans="1:12" x14ac:dyDescent="0.2">
      <c r="A280" s="27"/>
      <c r="B280" s="28"/>
      <c r="C280" s="57" t="s">
        <v>5</v>
      </c>
      <c r="D280" s="57"/>
      <c r="E280" s="57"/>
      <c r="F280" s="34">
        <f>(F32+F60+F87+F114+F142+F170+F198+F225+F252+F279)/(IF(F32=0,0,1)+IF(F60=0,0,1)+IF(F87=0,0,1)+IF(F114=0,0,1)+IF(F142=0,0,1)+IF(F170=0,0,1)+IF(F198=0,0,1)+IF(F225=0,0,1)+IF(F252=0,0,1)+IF(F279=0,0,1))</f>
        <v>1806</v>
      </c>
      <c r="G280" s="34">
        <f>(G32+G60+G87+G114+G142+G170+G198+G225+G252+G279)/(IF(G32=0,0,1)+IF(G60=0,0,1)+IF(G87=0,0,1)+IF(G114=0,0,1)+IF(G142=0,0,1)+IF(G170=0,0,1)+IF(G198=0,0,1)+IF(G225=0,0,1)+IF(G252=0,0,1)+IF(G279=0,0,1))</f>
        <v>75.903587799999997</v>
      </c>
      <c r="H280" s="34">
        <f>(H32+H60+H87+H114+H142+H170+H198+H225+H252+H279)/(IF(H32=0,0,1)+IF(H60=0,0,1)+IF(H87=0,0,1)+IF(H114=0,0,1)+IF(H142=0,0,1)+IF(H170=0,0,1)+IF(H198=0,0,1)+IF(H225=0,0,1)+IF(H252=0,0,1)+IF(H279=0,0,1))</f>
        <v>70.824213599999993</v>
      </c>
      <c r="I280" s="34">
        <f>(I32+I60+I87+I114+I142+I170+I198+I225+I252+I279)/(IF(I32=0,0,1)+IF(I60=0,0,1)+IF(I87=0,0,1)+IF(I114=0,0,1)+IF(I142=0,0,1)+IF(I170=0,0,1)+IF(I198=0,0,1)+IF(I225=0,0,1)+IF(I252=0,0,1)+IF(I279=0,0,1))</f>
        <v>298.70577990000004</v>
      </c>
      <c r="J280" s="34">
        <f>(J32+J60+J87+J114+J142+J170+J198+J225+J252+J279)/(IF(J32=0,0,1)+IF(J60=0,0,1)+IF(J87=0,0,1)+IF(J114=0,0,1)+IF(J142=0,0,1)+IF(J170=0,0,1)+IF(J198=0,0,1)+IF(J225=0,0,1)+IF(J252=0,0,1)+IF(J279=0,0,1))</f>
        <v>2114.0877969999997</v>
      </c>
      <c r="K280" s="34"/>
      <c r="L280" s="34">
        <f>(L32+L60+L87+L114+L142+L170+L198+L225+L252+L279)/(IF(L32=0,0,1)+IF(L60=0,0,1)+IF(L87=0,0,1)+IF(L114=0,0,1)+IF(L142=0,0,1)+IF(L170=0,0,1)+IF(L198=0,0,1)+IF(L225=0,0,1)+IF(L252=0,0,1)+IF(L279=0,0,1))</f>
        <v>280.5</v>
      </c>
    </row>
  </sheetData>
  <mergeCells count="13">
    <mergeCell ref="C114:D114"/>
    <mergeCell ref="C142:D142"/>
    <mergeCell ref="C32:D32"/>
    <mergeCell ref="C280:E280"/>
    <mergeCell ref="C279:D279"/>
    <mergeCell ref="C170:D170"/>
    <mergeCell ref="C198:D198"/>
    <mergeCell ref="C225:D225"/>
    <mergeCell ref="C252:D252"/>
    <mergeCell ref="C1:E1"/>
    <mergeCell ref="H1:K1"/>
    <mergeCell ref="C60:D60"/>
    <mergeCell ref="C87:D8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Sh15korolev</cp:lastModifiedBy>
  <cp:lastPrinted>2023-10-16T12:09:46Z</cp:lastPrinted>
  <dcterms:created xsi:type="dcterms:W3CDTF">2022-05-16T14:23:56Z</dcterms:created>
  <dcterms:modified xsi:type="dcterms:W3CDTF">2024-09-12T07:58:09Z</dcterms:modified>
</cp:coreProperties>
</file>